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13_ncr:1_{35A8FC8D-A485-4B11-A972-7EF71AC594D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thesari 2022" sheetId="3" r:id="rId1"/>
    <sheet name="app 202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3" l="1"/>
  <c r="J7" i="3"/>
  <c r="I24" i="3" l="1"/>
  <c r="J24" i="3"/>
  <c r="I25" i="3"/>
  <c r="J25" i="3"/>
  <c r="I26" i="3"/>
  <c r="J26" i="3"/>
  <c r="I27" i="3"/>
  <c r="J27" i="3"/>
  <c r="J23" i="3" l="1"/>
  <c r="I23" i="3"/>
  <c r="I19" i="3"/>
  <c r="J19" i="3" s="1"/>
  <c r="I20" i="3"/>
  <c r="J20" i="3" s="1"/>
  <c r="P7" i="3"/>
  <c r="I6" i="3"/>
  <c r="G21" i="3" l="1"/>
  <c r="I21" i="3" s="1"/>
  <c r="J21" i="3" s="1"/>
  <c r="P8" i="3"/>
  <c r="I18" i="3"/>
  <c r="J18" i="3" s="1"/>
  <c r="I17" i="3"/>
  <c r="J17" i="3" s="1"/>
  <c r="I16" i="3"/>
  <c r="J16" i="3" s="1"/>
  <c r="I15" i="3"/>
  <c r="J15" i="3" s="1"/>
  <c r="I14" i="3"/>
  <c r="J14" i="3" s="1"/>
  <c r="I13" i="3"/>
  <c r="J13" i="3" s="1"/>
  <c r="I12" i="3"/>
  <c r="J12" i="3" s="1"/>
  <c r="I11" i="3"/>
  <c r="J11" i="3" s="1"/>
  <c r="I10" i="3"/>
  <c r="J10" i="3" s="1"/>
  <c r="I9" i="3"/>
  <c r="J9" i="3" s="1"/>
  <c r="I8" i="3"/>
  <c r="I28" i="3" l="1"/>
  <c r="J8" i="3"/>
  <c r="J6" i="3"/>
  <c r="J28" i="3" l="1"/>
  <c r="G28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sipas vleres totale vjetore </t>
        </r>
      </text>
    </comment>
  </commentList>
</comments>
</file>

<file path=xl/sharedStrings.xml><?xml version="1.0" encoding="utf-8"?>
<sst xmlns="http://schemas.openxmlformats.org/spreadsheetml/2006/main" count="611" uniqueCount="117">
  <si>
    <t>AUTORITETI KONTRAKTOR</t>
  </si>
  <si>
    <t>ZYRA E ADMINISTRIMIT DHE KOORDINIMIT TE PARQEVE ARKEOLOGJIKE APOLONI DHE BYLIS</t>
  </si>
  <si>
    <t>NR</t>
  </si>
  <si>
    <t>VITI</t>
  </si>
  <si>
    <t>I ri/ I modifikuar</t>
  </si>
  <si>
    <t>Objekti I prokurimit</t>
  </si>
  <si>
    <t xml:space="preserve">Tipi I kontrates                </t>
  </si>
  <si>
    <t>Fondi I perllogaritur</t>
  </si>
  <si>
    <t>Burimi I financimit</t>
  </si>
  <si>
    <t>Vlera per secilin me TVSH</t>
  </si>
  <si>
    <t>Vlera per secilin pa TVSH</t>
  </si>
  <si>
    <t>Lloji I procedures se prokurimit</t>
  </si>
  <si>
    <t>CPV kod</t>
  </si>
  <si>
    <t>Koha e planifikuar per shpalljen e porcedures</t>
  </si>
  <si>
    <t>Organi qe zhvillon proceduren e prokurimit</t>
  </si>
  <si>
    <t xml:space="preserve"> (mall, pune, sherbim, Marreveshje kuader)</t>
  </si>
  <si>
    <t>I ri</t>
  </si>
  <si>
    <t>Sherbim i ruajtjes dhe sig. fizike</t>
  </si>
  <si>
    <t>Sherbim</t>
  </si>
  <si>
    <t xml:space="preserve">Buxheti </t>
  </si>
  <si>
    <t>Kerkese per propozim</t>
  </si>
  <si>
    <t>Shtator 2020</t>
  </si>
  <si>
    <t>ZAKPA Apoloni dhe Bylis</t>
  </si>
  <si>
    <t>Te ardhurat</t>
  </si>
  <si>
    <t>Blerje me vlere te vogel</t>
  </si>
  <si>
    <t>Gjate vitit</t>
  </si>
  <si>
    <t>Karburant,lëndë djegëse</t>
  </si>
  <si>
    <t>Mall</t>
  </si>
  <si>
    <t>OSHEE</t>
  </si>
  <si>
    <t>Posta shërbimi korrier</t>
  </si>
  <si>
    <t xml:space="preserve">Shërbim interneti </t>
  </si>
  <si>
    <t xml:space="preserve">Herbicid </t>
  </si>
  <si>
    <t>Shërbim mirëmbajtje Biletari Elektronike</t>
  </si>
  <si>
    <t>Mjete pastrimi dhe detergjentë</t>
  </si>
  <si>
    <t>Kancelari dhe mjete zyre</t>
  </si>
  <si>
    <t>Dieta për stafin,brenda dhe jashtë vendit</t>
  </si>
  <si>
    <t>Mallra dhe shërbime të tjera</t>
  </si>
  <si>
    <t>Fonde emergjence për Parqet Arkeologjike</t>
  </si>
  <si>
    <t>Totali</t>
  </si>
  <si>
    <t>Titullari</t>
  </si>
  <si>
    <t>Financieri</t>
  </si>
  <si>
    <t xml:space="preserve"> </t>
  </si>
  <si>
    <t>Ornela Durmishaj</t>
  </si>
  <si>
    <t>Elona Buzi</t>
  </si>
  <si>
    <t>Sigurimi I Muzeut Apoloni</t>
  </si>
  <si>
    <t>Taksa Bashkia Fier</t>
  </si>
  <si>
    <t>Shërbime elektrike dhe hidraulike</t>
  </si>
  <si>
    <t>Printim Tabela  për  Parqet Arkeologjike</t>
  </si>
  <si>
    <t>ngelen nga kap 5</t>
  </si>
  <si>
    <t>Katalog dhe fletepalosje</t>
  </si>
  <si>
    <t>Sherbim dezinfektim 3D</t>
  </si>
  <si>
    <t xml:space="preserve">Blerje dezinfektantë </t>
  </si>
  <si>
    <t xml:space="preserve">Uniforma dhe vegla pune </t>
  </si>
  <si>
    <t>mall</t>
  </si>
  <si>
    <r>
      <t xml:space="preserve">            REGJISTRI I PARASHIKIMEVE TE PROCEDURAVE  TE PROKURIMIT PUBLIK  PER VITIN KALENDARIK    </t>
    </r>
    <r>
      <rPr>
        <b/>
        <u/>
        <sz val="10"/>
        <rFont val="Arial"/>
        <family val="2"/>
      </rPr>
      <t xml:space="preserve"> 2022</t>
    </r>
  </si>
  <si>
    <t>Regjistri i parashikimeve të prokurimit publik</t>
  </si>
  <si>
    <t>Për vitin:</t>
  </si>
  <si>
    <t>2022</t>
  </si>
  <si>
    <t>Autoriteti Kontraktor:</t>
  </si>
  <si>
    <t>Zyra e Administrimit dhe Koordinimit te Parqeve Arkeologjike Apoloni dhe Bylis</t>
  </si>
  <si>
    <t>Nr.</t>
  </si>
  <si>
    <t>Objekti i Prokurimit</t>
  </si>
  <si>
    <t>Kodet CVP</t>
  </si>
  <si>
    <t>Lloji i prokurimit</t>
  </si>
  <si>
    <t>Tipi</t>
  </si>
  <si>
    <t>Tipi i kontratës</t>
  </si>
  <si>
    <t>Lloji i regjistrit të prokurimit</t>
  </si>
  <si>
    <t>Fondi i përllogaritur</t>
  </si>
  <si>
    <t>Burimi i Financimit</t>
  </si>
  <si>
    <t>Vlera</t>
  </si>
  <si>
    <t>Lloji i procedurës së prokurimit</t>
  </si>
  <si>
    <t>Koha e planifikuar për zhvillimin e procedurës</t>
  </si>
  <si>
    <t>I modifikuar</t>
  </si>
  <si>
    <t>Uniforma dhe vegla pune</t>
  </si>
  <si>
    <t xml:space="preserve"> Veshje pune të veçanta</t>
  </si>
  <si>
    <t>Prokurim</t>
  </si>
  <si>
    <t>Kontrate</t>
  </si>
  <si>
    <t>Mallra</t>
  </si>
  <si>
    <t>Procedure Prokurimi</t>
  </si>
  <si>
    <t>Buxheti i shtetit</t>
  </si>
  <si>
    <t>Small Value</t>
  </si>
  <si>
    <t>Korrik</t>
  </si>
  <si>
    <t>Jo</t>
  </si>
  <si>
    <t/>
  </si>
  <si>
    <t>Vetë Financim</t>
  </si>
  <si>
    <t>Fonde të tjera</t>
  </si>
  <si>
    <t>Blerje dezinfektantë</t>
  </si>
  <si>
    <t xml:space="preserve"> Higjenizues për duart</t>
  </si>
  <si>
    <t>Nëntor</t>
  </si>
  <si>
    <t>Shërbim i Ruajtjes dhe Sigurisë Fizike të Parqeve Arkeologjike Apoloni dhe Bylis</t>
  </si>
  <si>
    <t xml:space="preserve"> Shërbime sigurimi</t>
  </si>
  <si>
    <t>Marreveshje Kuader</t>
  </si>
  <si>
    <t>Shërbime</t>
  </si>
  <si>
    <t>Open Simple</t>
  </si>
  <si>
    <t>Qershor</t>
  </si>
  <si>
    <t>Sherbime elektrike dhe hidraulike për Parqet</t>
  </si>
  <si>
    <t xml:space="preserve"> Shërbime mirëmbajtjeje</t>
  </si>
  <si>
    <t>Dhjetor</t>
  </si>
  <si>
    <t>Blerje herbicid për Parqet Arkeologjike</t>
  </si>
  <si>
    <t xml:space="preserve"> Herbicide</t>
  </si>
  <si>
    <t>Blerje nen vleren 100 000 Leke</t>
  </si>
  <si>
    <t>Printim Tabela për Parqet Arkeologjike</t>
  </si>
  <si>
    <t xml:space="preserve"> Printime dhe shërbime të lidhura</t>
  </si>
  <si>
    <t>Shërbim interneti për vitin 2022</t>
  </si>
  <si>
    <t xml:space="preserve"> Sherbime informatike:konsulence,zhvillim programesh,internetit dhe suportit</t>
  </si>
  <si>
    <t>Janar</t>
  </si>
  <si>
    <t>Katalogë dhe fletëpalosje për Parqet Arkeologjike</t>
  </si>
  <si>
    <t xml:space="preserve"> Shërbime printimi</t>
  </si>
  <si>
    <t>Shtator</t>
  </si>
  <si>
    <t>Kancelari dhe mjete zyre të përgjithshme</t>
  </si>
  <si>
    <t xml:space="preserve"> Pajisje zyre përveç mobiljeve</t>
  </si>
  <si>
    <t>Shërbim 3D - dezinfektim,deratizim dhe desinsektim i Parqeve Arkeologjike.</t>
  </si>
  <si>
    <t xml:space="preserve"> Shërbime dezinfektimi dhe asgjësimi</t>
  </si>
  <si>
    <t>Blerje karburant (lëndë djegëse)</t>
  </si>
  <si>
    <t xml:space="preserve"> Karburante</t>
  </si>
  <si>
    <t xml:space="preserve"> Detergjentë</t>
  </si>
  <si>
    <t>Sigurimi i Muzeut Arkeologjik Apoloni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</si>
</sst>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10409]0.00;\(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38"/>
    </font>
    <font>
      <b/>
      <sz val="12"/>
      <color theme="1"/>
      <name val="Arial"/>
      <family val="2"/>
    </font>
    <font>
      <b/>
      <sz val="9"/>
      <color indexed="81"/>
      <name val="Tahoma"/>
      <family val="2"/>
    </font>
    <font>
      <sz val="20"/>
      <color rgb="FF000000"/>
      <name val="Verdana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495ED"/>
        <bgColor rgb="FF6495ED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8" fillId="0" borderId="0" xfId="0" applyFont="1"/>
    <xf numFmtId="3" fontId="9" fillId="2" borderId="7" xfId="0" applyNumberFormat="1" applyFont="1" applyFill="1" applyBorder="1" applyAlignment="1">
      <alignment horizontal="center"/>
    </xf>
    <xf numFmtId="3" fontId="9" fillId="2" borderId="13" xfId="0" applyNumberFormat="1" applyFont="1" applyFill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0" fontId="8" fillId="0" borderId="15" xfId="0" applyFont="1" applyBorder="1"/>
    <xf numFmtId="3" fontId="9" fillId="2" borderId="15" xfId="0" applyNumberFormat="1" applyFont="1" applyFill="1" applyBorder="1" applyAlignment="1">
      <alignment horizontal="center"/>
    </xf>
    <xf numFmtId="3" fontId="9" fillId="2" borderId="16" xfId="0" applyNumberFormat="1" applyFont="1" applyFill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left"/>
    </xf>
    <xf numFmtId="3" fontId="9" fillId="2" borderId="17" xfId="0" applyNumberFormat="1" applyFont="1" applyFill="1" applyBorder="1" applyAlignment="1"/>
    <xf numFmtId="0" fontId="8" fillId="0" borderId="7" xfId="0" applyFont="1" applyBorder="1" applyAlignment="1">
      <alignment horizontal="center"/>
    </xf>
    <xf numFmtId="3" fontId="0" fillId="0" borderId="0" xfId="0" applyNumberFormat="1"/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wrapText="1"/>
    </xf>
    <xf numFmtId="164" fontId="9" fillId="2" borderId="18" xfId="1" applyNumberFormat="1" applyFont="1" applyFill="1" applyBorder="1" applyAlignment="1"/>
    <xf numFmtId="0" fontId="8" fillId="0" borderId="15" xfId="0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/>
    </xf>
    <xf numFmtId="164" fontId="9" fillId="0" borderId="13" xfId="1" applyNumberFormat="1" applyFont="1" applyBorder="1" applyAlignment="1">
      <alignment vertical="center"/>
    </xf>
    <xf numFmtId="0" fontId="5" fillId="0" borderId="20" xfId="0" applyFont="1" applyBorder="1"/>
    <xf numFmtId="0" fontId="5" fillId="0" borderId="21" xfId="0" applyFont="1" applyBorder="1"/>
    <xf numFmtId="3" fontId="5" fillId="0" borderId="21" xfId="0" applyNumberFormat="1" applyFont="1" applyBorder="1"/>
    <xf numFmtId="3" fontId="11" fillId="0" borderId="21" xfId="0" applyNumberFormat="1" applyFont="1" applyBorder="1"/>
    <xf numFmtId="0" fontId="5" fillId="0" borderId="22" xfId="0" applyFont="1" applyBorder="1"/>
    <xf numFmtId="0" fontId="5" fillId="0" borderId="0" xfId="0" applyFont="1"/>
    <xf numFmtId="3" fontId="5" fillId="0" borderId="0" xfId="0" applyNumberFormat="1" applyFont="1"/>
    <xf numFmtId="0" fontId="5" fillId="0" borderId="0" xfId="0" applyFont="1" applyBorder="1"/>
    <xf numFmtId="3" fontId="5" fillId="0" borderId="0" xfId="0" applyNumberFormat="1" applyFont="1" applyBorder="1"/>
    <xf numFmtId="3" fontId="11" fillId="0" borderId="0" xfId="0" applyNumberFormat="1" applyFont="1" applyBorder="1"/>
    <xf numFmtId="3" fontId="9" fillId="0" borderId="7" xfId="0" applyNumberFormat="1" applyFont="1" applyBorder="1" applyAlignment="1"/>
    <xf numFmtId="3" fontId="9" fillId="0" borderId="15" xfId="0" applyNumberFormat="1" applyFont="1" applyBorder="1" applyAlignment="1"/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10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wrapText="1"/>
    </xf>
    <xf numFmtId="3" fontId="9" fillId="3" borderId="16" xfId="0" applyNumberFormat="1" applyFont="1" applyFill="1" applyBorder="1" applyAlignment="1">
      <alignment vertical="center"/>
    </xf>
    <xf numFmtId="49" fontId="10" fillId="0" borderId="7" xfId="0" applyNumberFormat="1" applyFont="1" applyBorder="1" applyAlignment="1">
      <alignment horizontal="center" vertical="center"/>
    </xf>
    <xf numFmtId="3" fontId="9" fillId="3" borderId="15" xfId="0" applyNumberFormat="1" applyFont="1" applyFill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9" fillId="0" borderId="17" xfId="0" applyNumberFormat="1" applyFont="1" applyBorder="1" applyAlignment="1"/>
    <xf numFmtId="0" fontId="9" fillId="0" borderId="18" xfId="0" applyNumberFormat="1" applyFont="1" applyBorder="1" applyAlignment="1"/>
    <xf numFmtId="0" fontId="5" fillId="0" borderId="19" xfId="0" applyFont="1" applyBorder="1" applyAlignment="1"/>
    <xf numFmtId="0" fontId="5" fillId="0" borderId="20" xfId="0" applyFont="1" applyBorder="1" applyAlignment="1"/>
    <xf numFmtId="0" fontId="5" fillId="0" borderId="0" xfId="0" applyFont="1" applyBorder="1" applyAlignment="1"/>
    <xf numFmtId="164" fontId="0" fillId="0" borderId="0" xfId="0" applyNumberFormat="1"/>
    <xf numFmtId="0" fontId="14" fillId="0" borderId="0" xfId="0" applyFont="1"/>
    <xf numFmtId="0" fontId="16" fillId="0" borderId="0" xfId="0" applyFont="1" applyAlignment="1">
      <alignment vertical="top" wrapText="1" readingOrder="1"/>
    </xf>
    <xf numFmtId="0" fontId="17" fillId="4" borderId="23" xfId="0" applyFont="1" applyFill="1" applyBorder="1" applyAlignment="1">
      <alignment horizontal="center" vertical="top" wrapText="1" readingOrder="1"/>
    </xf>
    <xf numFmtId="0" fontId="18" fillId="0" borderId="26" xfId="0" applyFont="1" applyBorder="1" applyAlignment="1">
      <alignment horizontal="left" vertical="top" wrapText="1" readingOrder="1"/>
    </xf>
    <xf numFmtId="0" fontId="18" fillId="0" borderId="26" xfId="0" applyFont="1" applyBorder="1" applyAlignment="1">
      <alignment vertical="top" wrapText="1" readingOrder="1"/>
    </xf>
    <xf numFmtId="165" fontId="18" fillId="0" borderId="26" xfId="0" applyNumberFormat="1" applyFont="1" applyBorder="1" applyAlignment="1">
      <alignment vertical="top" wrapText="1" readingOrder="1"/>
    </xf>
    <xf numFmtId="0" fontId="18" fillId="0" borderId="23" xfId="0" applyFont="1" applyBorder="1" applyAlignment="1">
      <alignment vertical="top" wrapText="1" readingOrder="1"/>
    </xf>
    <xf numFmtId="165" fontId="18" fillId="0" borderId="23" xfId="0" applyNumberFormat="1" applyFont="1" applyBorder="1" applyAlignment="1">
      <alignment vertical="top" wrapText="1" readingOrder="1"/>
    </xf>
    <xf numFmtId="0" fontId="18" fillId="0" borderId="29" xfId="0" applyFont="1" applyBorder="1" applyAlignment="1">
      <alignment horizontal="left" vertical="top" wrapText="1" readingOrder="1"/>
    </xf>
    <xf numFmtId="0" fontId="18" fillId="0" borderId="29" xfId="0" applyFont="1" applyBorder="1" applyAlignment="1">
      <alignment vertical="top" wrapText="1" readingOrder="1"/>
    </xf>
    <xf numFmtId="0" fontId="18" fillId="0" borderId="31" xfId="0" applyFont="1" applyBorder="1" applyAlignment="1">
      <alignment horizontal="left" vertical="top" wrapText="1" readingOrder="1"/>
    </xf>
    <xf numFmtId="0" fontId="18" fillId="0" borderId="31" xfId="0" applyFont="1" applyBorder="1" applyAlignment="1">
      <alignment vertical="top" wrapText="1" readingOrder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3" fontId="9" fillId="0" borderId="2" xfId="0" applyNumberFormat="1" applyFont="1" applyBorder="1" applyAlignment="1"/>
    <xf numFmtId="3" fontId="9" fillId="0" borderId="7" xfId="0" applyNumberFormat="1" applyFont="1" applyBorder="1" applyAlignment="1"/>
    <xf numFmtId="0" fontId="9" fillId="0" borderId="2" xfId="0" applyNumberFormat="1" applyFont="1" applyBorder="1" applyAlignment="1"/>
    <xf numFmtId="0" fontId="9" fillId="0" borderId="7" xfId="0" applyNumberFormat="1" applyFont="1" applyBorder="1" applyAlignment="1"/>
    <xf numFmtId="3" fontId="9" fillId="0" borderId="2" xfId="0" applyNumberFormat="1" applyFont="1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left" wrapText="1"/>
    </xf>
    <xf numFmtId="3" fontId="4" fillId="0" borderId="7" xfId="0" applyNumberFormat="1" applyFont="1" applyBorder="1" applyAlignment="1">
      <alignment horizontal="left" wrapText="1"/>
    </xf>
    <xf numFmtId="3" fontId="9" fillId="0" borderId="12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9" fillId="2" borderId="11" xfId="0" applyNumberFormat="1" applyFont="1" applyFill="1" applyBorder="1" applyAlignment="1">
      <alignment vertical="center"/>
    </xf>
    <xf numFmtId="3" fontId="9" fillId="2" borderId="7" xfId="0" applyNumberFormat="1" applyFont="1" applyFill="1" applyBorder="1" applyAlignment="1">
      <alignment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3" fontId="9" fillId="0" borderId="2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64" fontId="9" fillId="2" borderId="2" xfId="1" applyNumberFormat="1" applyFont="1" applyFill="1" applyBorder="1" applyAlignment="1">
      <alignment horizontal="center" vertical="center"/>
    </xf>
    <xf numFmtId="164" fontId="9" fillId="2" borderId="7" xfId="1" applyNumberFormat="1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 wrapText="1"/>
    </xf>
    <xf numFmtId="3" fontId="9" fillId="3" borderId="7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vertical="center"/>
    </xf>
    <xf numFmtId="49" fontId="10" fillId="0" borderId="2" xfId="0" applyNumberFormat="1" applyFont="1" applyBorder="1" applyAlignment="1">
      <alignment horizontal="center" vertical="center"/>
    </xf>
    <xf numFmtId="0" fontId="18" fillId="0" borderId="32" xfId="0" applyFont="1" applyBorder="1" applyAlignment="1">
      <alignment vertical="top" wrapText="1" readingOrder="1"/>
    </xf>
    <xf numFmtId="0" fontId="14" fillId="0" borderId="33" xfId="0" applyFont="1" applyBorder="1" applyAlignment="1">
      <alignment vertical="top" wrapText="1"/>
    </xf>
    <xf numFmtId="0" fontId="14" fillId="0" borderId="32" xfId="0" applyFont="1" applyBorder="1" applyAlignment="1">
      <alignment vertical="top" wrapText="1"/>
    </xf>
    <xf numFmtId="0" fontId="18" fillId="0" borderId="33" xfId="0" applyFont="1" applyBorder="1" applyAlignment="1">
      <alignment vertical="top" wrapText="1" readingOrder="1"/>
    </xf>
    <xf numFmtId="0" fontId="18" fillId="0" borderId="31" xfId="0" applyFont="1" applyBorder="1" applyAlignment="1">
      <alignment vertical="top" wrapText="1" readingOrder="1"/>
    </xf>
    <xf numFmtId="0" fontId="18" fillId="0" borderId="26" xfId="0" applyFont="1" applyBorder="1" applyAlignment="1">
      <alignment vertical="top" wrapText="1" readingOrder="1"/>
    </xf>
    <xf numFmtId="0" fontId="14" fillId="0" borderId="27" xfId="0" applyFont="1" applyBorder="1" applyAlignment="1">
      <alignment vertical="top" wrapText="1"/>
    </xf>
    <xf numFmtId="0" fontId="14" fillId="0" borderId="28" xfId="0" applyFont="1" applyBorder="1" applyAlignment="1">
      <alignment vertical="top" wrapText="1"/>
    </xf>
    <xf numFmtId="0" fontId="18" fillId="0" borderId="29" xfId="0" applyFont="1" applyBorder="1" applyAlignment="1">
      <alignment vertical="top" wrapText="1" readingOrder="1"/>
    </xf>
    <xf numFmtId="0" fontId="14" fillId="0" borderId="0" xfId="0" applyFont="1"/>
    <xf numFmtId="0" fontId="14" fillId="0" borderId="30" xfId="0" applyFont="1" applyBorder="1" applyAlignment="1">
      <alignment vertical="top" wrapText="1"/>
    </xf>
    <xf numFmtId="0" fontId="18" fillId="0" borderId="30" xfId="0" applyFont="1" applyBorder="1" applyAlignment="1">
      <alignment vertical="top" wrapText="1" readingOrder="1"/>
    </xf>
    <xf numFmtId="0" fontId="18" fillId="0" borderId="0" xfId="0" applyFont="1" applyAlignment="1">
      <alignment vertical="top" wrapText="1" readingOrder="1"/>
    </xf>
    <xf numFmtId="0" fontId="13" fillId="0" borderId="0" xfId="0" applyFont="1" applyAlignment="1">
      <alignment vertical="top" wrapText="1" readingOrder="1"/>
    </xf>
    <xf numFmtId="0" fontId="15" fillId="0" borderId="0" xfId="0" applyFont="1" applyAlignment="1">
      <alignment horizontal="right" vertical="top" wrapText="1" readingOrder="1"/>
    </xf>
    <xf numFmtId="0" fontId="16" fillId="0" borderId="0" xfId="0" applyFont="1" applyAlignment="1">
      <alignment vertical="top" wrapText="1" readingOrder="1"/>
    </xf>
    <xf numFmtId="0" fontId="17" fillId="4" borderId="23" xfId="0" applyFont="1" applyFill="1" applyBorder="1" applyAlignment="1">
      <alignment horizontal="center" vertical="top" wrapText="1" readingOrder="1"/>
    </xf>
    <xf numFmtId="0" fontId="14" fillId="0" borderId="24" xfId="0" applyFont="1" applyBorder="1" applyAlignment="1">
      <alignment vertical="top" wrapText="1"/>
    </xf>
    <xf numFmtId="0" fontId="14" fillId="0" borderId="25" xfId="0" applyFont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2"/>
  <sheetViews>
    <sheetView topLeftCell="B8" workbookViewId="0">
      <selection activeCell="M23" sqref="M23"/>
    </sheetView>
  </sheetViews>
  <sheetFormatPr defaultRowHeight="15" x14ac:dyDescent="0.25"/>
  <cols>
    <col min="1" max="1" width="3.85546875" hidden="1" customWidth="1"/>
    <col min="2" max="2" width="6.7109375" style="47" customWidth="1"/>
    <col min="3" max="3" width="9.85546875" style="47" customWidth="1"/>
    <col min="4" max="4" width="9.28515625" customWidth="1"/>
    <col min="5" max="5" width="27.140625" customWidth="1"/>
    <col min="6" max="6" width="11.140625" customWidth="1"/>
    <col min="7" max="7" width="17" customWidth="1"/>
    <col min="8" max="8" width="17.5703125" customWidth="1"/>
    <col min="9" max="9" width="23.28515625" customWidth="1"/>
    <col min="10" max="10" width="16.42578125" customWidth="1"/>
    <col min="11" max="11" width="16.7109375" customWidth="1"/>
    <col min="12" max="12" width="4.140625" customWidth="1"/>
    <col min="13" max="13" width="17.28515625" customWidth="1"/>
    <col min="14" max="14" width="18.5703125" customWidth="1"/>
    <col min="16" max="16" width="16" customWidth="1"/>
    <col min="258" max="258" width="0" hidden="1" customWidth="1"/>
    <col min="259" max="259" width="3.5703125" customWidth="1"/>
    <col min="260" max="260" width="9.140625" customWidth="1"/>
    <col min="261" max="261" width="13.5703125" customWidth="1"/>
    <col min="262" max="262" width="26.42578125" customWidth="1"/>
    <col min="263" max="263" width="10.5703125" customWidth="1"/>
    <col min="264" max="264" width="10.140625" customWidth="1"/>
    <col min="265" max="265" width="16.7109375" customWidth="1"/>
    <col min="266" max="266" width="13.28515625" customWidth="1"/>
    <col min="267" max="267" width="19.85546875" customWidth="1"/>
    <col min="268" max="268" width="0" hidden="1" customWidth="1"/>
    <col min="269" max="269" width="19.42578125" customWidth="1"/>
    <col min="270" max="270" width="21" customWidth="1"/>
    <col min="514" max="514" width="0" hidden="1" customWidth="1"/>
    <col min="515" max="515" width="3.5703125" customWidth="1"/>
    <col min="516" max="516" width="9.140625" customWidth="1"/>
    <col min="517" max="517" width="13.5703125" customWidth="1"/>
    <col min="518" max="518" width="26.42578125" customWidth="1"/>
    <col min="519" max="519" width="10.5703125" customWidth="1"/>
    <col min="520" max="520" width="10.140625" customWidth="1"/>
    <col min="521" max="521" width="16.7109375" customWidth="1"/>
    <col min="522" max="522" width="13.28515625" customWidth="1"/>
    <col min="523" max="523" width="19.85546875" customWidth="1"/>
    <col min="524" max="524" width="0" hidden="1" customWidth="1"/>
    <col min="525" max="525" width="19.42578125" customWidth="1"/>
    <col min="526" max="526" width="21" customWidth="1"/>
    <col min="770" max="770" width="0" hidden="1" customWidth="1"/>
    <col min="771" max="771" width="3.5703125" customWidth="1"/>
    <col min="772" max="772" width="9.140625" customWidth="1"/>
    <col min="773" max="773" width="13.5703125" customWidth="1"/>
    <col min="774" max="774" width="26.42578125" customWidth="1"/>
    <col min="775" max="775" width="10.5703125" customWidth="1"/>
    <col min="776" max="776" width="10.140625" customWidth="1"/>
    <col min="777" max="777" width="16.7109375" customWidth="1"/>
    <col min="778" max="778" width="13.28515625" customWidth="1"/>
    <col min="779" max="779" width="19.85546875" customWidth="1"/>
    <col min="780" max="780" width="0" hidden="1" customWidth="1"/>
    <col min="781" max="781" width="19.42578125" customWidth="1"/>
    <col min="782" max="782" width="21" customWidth="1"/>
    <col min="1026" max="1026" width="0" hidden="1" customWidth="1"/>
    <col min="1027" max="1027" width="3.5703125" customWidth="1"/>
    <col min="1028" max="1028" width="9.140625" customWidth="1"/>
    <col min="1029" max="1029" width="13.5703125" customWidth="1"/>
    <col min="1030" max="1030" width="26.42578125" customWidth="1"/>
    <col min="1031" max="1031" width="10.5703125" customWidth="1"/>
    <col min="1032" max="1032" width="10.140625" customWidth="1"/>
    <col min="1033" max="1033" width="16.7109375" customWidth="1"/>
    <col min="1034" max="1034" width="13.28515625" customWidth="1"/>
    <col min="1035" max="1035" width="19.85546875" customWidth="1"/>
    <col min="1036" max="1036" width="0" hidden="1" customWidth="1"/>
    <col min="1037" max="1037" width="19.42578125" customWidth="1"/>
    <col min="1038" max="1038" width="21" customWidth="1"/>
    <col min="1282" max="1282" width="0" hidden="1" customWidth="1"/>
    <col min="1283" max="1283" width="3.5703125" customWidth="1"/>
    <col min="1284" max="1284" width="9.140625" customWidth="1"/>
    <col min="1285" max="1285" width="13.5703125" customWidth="1"/>
    <col min="1286" max="1286" width="26.42578125" customWidth="1"/>
    <col min="1287" max="1287" width="10.5703125" customWidth="1"/>
    <col min="1288" max="1288" width="10.140625" customWidth="1"/>
    <col min="1289" max="1289" width="16.7109375" customWidth="1"/>
    <col min="1290" max="1290" width="13.28515625" customWidth="1"/>
    <col min="1291" max="1291" width="19.85546875" customWidth="1"/>
    <col min="1292" max="1292" width="0" hidden="1" customWidth="1"/>
    <col min="1293" max="1293" width="19.42578125" customWidth="1"/>
    <col min="1294" max="1294" width="21" customWidth="1"/>
    <col min="1538" max="1538" width="0" hidden="1" customWidth="1"/>
    <col min="1539" max="1539" width="3.5703125" customWidth="1"/>
    <col min="1540" max="1540" width="9.140625" customWidth="1"/>
    <col min="1541" max="1541" width="13.5703125" customWidth="1"/>
    <col min="1542" max="1542" width="26.42578125" customWidth="1"/>
    <col min="1543" max="1543" width="10.5703125" customWidth="1"/>
    <col min="1544" max="1544" width="10.140625" customWidth="1"/>
    <col min="1545" max="1545" width="16.7109375" customWidth="1"/>
    <col min="1546" max="1546" width="13.28515625" customWidth="1"/>
    <col min="1547" max="1547" width="19.85546875" customWidth="1"/>
    <col min="1548" max="1548" width="0" hidden="1" customWidth="1"/>
    <col min="1549" max="1549" width="19.42578125" customWidth="1"/>
    <col min="1550" max="1550" width="21" customWidth="1"/>
    <col min="1794" max="1794" width="0" hidden="1" customWidth="1"/>
    <col min="1795" max="1795" width="3.5703125" customWidth="1"/>
    <col min="1796" max="1796" width="9.140625" customWidth="1"/>
    <col min="1797" max="1797" width="13.5703125" customWidth="1"/>
    <col min="1798" max="1798" width="26.42578125" customWidth="1"/>
    <col min="1799" max="1799" width="10.5703125" customWidth="1"/>
    <col min="1800" max="1800" width="10.140625" customWidth="1"/>
    <col min="1801" max="1801" width="16.7109375" customWidth="1"/>
    <col min="1802" max="1802" width="13.28515625" customWidth="1"/>
    <col min="1803" max="1803" width="19.85546875" customWidth="1"/>
    <col min="1804" max="1804" width="0" hidden="1" customWidth="1"/>
    <col min="1805" max="1805" width="19.42578125" customWidth="1"/>
    <col min="1806" max="1806" width="21" customWidth="1"/>
    <col min="2050" max="2050" width="0" hidden="1" customWidth="1"/>
    <col min="2051" max="2051" width="3.5703125" customWidth="1"/>
    <col min="2052" max="2052" width="9.140625" customWidth="1"/>
    <col min="2053" max="2053" width="13.5703125" customWidth="1"/>
    <col min="2054" max="2054" width="26.42578125" customWidth="1"/>
    <col min="2055" max="2055" width="10.5703125" customWidth="1"/>
    <col min="2056" max="2056" width="10.140625" customWidth="1"/>
    <col min="2057" max="2057" width="16.7109375" customWidth="1"/>
    <col min="2058" max="2058" width="13.28515625" customWidth="1"/>
    <col min="2059" max="2059" width="19.85546875" customWidth="1"/>
    <col min="2060" max="2060" width="0" hidden="1" customWidth="1"/>
    <col min="2061" max="2061" width="19.42578125" customWidth="1"/>
    <col min="2062" max="2062" width="21" customWidth="1"/>
    <col min="2306" max="2306" width="0" hidden="1" customWidth="1"/>
    <col min="2307" max="2307" width="3.5703125" customWidth="1"/>
    <col min="2308" max="2308" width="9.140625" customWidth="1"/>
    <col min="2309" max="2309" width="13.5703125" customWidth="1"/>
    <col min="2310" max="2310" width="26.42578125" customWidth="1"/>
    <col min="2311" max="2311" width="10.5703125" customWidth="1"/>
    <col min="2312" max="2312" width="10.140625" customWidth="1"/>
    <col min="2313" max="2313" width="16.7109375" customWidth="1"/>
    <col min="2314" max="2314" width="13.28515625" customWidth="1"/>
    <col min="2315" max="2315" width="19.85546875" customWidth="1"/>
    <col min="2316" max="2316" width="0" hidden="1" customWidth="1"/>
    <col min="2317" max="2317" width="19.42578125" customWidth="1"/>
    <col min="2318" max="2318" width="21" customWidth="1"/>
    <col min="2562" max="2562" width="0" hidden="1" customWidth="1"/>
    <col min="2563" max="2563" width="3.5703125" customWidth="1"/>
    <col min="2564" max="2564" width="9.140625" customWidth="1"/>
    <col min="2565" max="2565" width="13.5703125" customWidth="1"/>
    <col min="2566" max="2566" width="26.42578125" customWidth="1"/>
    <col min="2567" max="2567" width="10.5703125" customWidth="1"/>
    <col min="2568" max="2568" width="10.140625" customWidth="1"/>
    <col min="2569" max="2569" width="16.7109375" customWidth="1"/>
    <col min="2570" max="2570" width="13.28515625" customWidth="1"/>
    <col min="2571" max="2571" width="19.85546875" customWidth="1"/>
    <col min="2572" max="2572" width="0" hidden="1" customWidth="1"/>
    <col min="2573" max="2573" width="19.42578125" customWidth="1"/>
    <col min="2574" max="2574" width="21" customWidth="1"/>
    <col min="2818" max="2818" width="0" hidden="1" customWidth="1"/>
    <col min="2819" max="2819" width="3.5703125" customWidth="1"/>
    <col min="2820" max="2820" width="9.140625" customWidth="1"/>
    <col min="2821" max="2821" width="13.5703125" customWidth="1"/>
    <col min="2822" max="2822" width="26.42578125" customWidth="1"/>
    <col min="2823" max="2823" width="10.5703125" customWidth="1"/>
    <col min="2824" max="2824" width="10.140625" customWidth="1"/>
    <col min="2825" max="2825" width="16.7109375" customWidth="1"/>
    <col min="2826" max="2826" width="13.28515625" customWidth="1"/>
    <col min="2827" max="2827" width="19.85546875" customWidth="1"/>
    <col min="2828" max="2828" width="0" hidden="1" customWidth="1"/>
    <col min="2829" max="2829" width="19.42578125" customWidth="1"/>
    <col min="2830" max="2830" width="21" customWidth="1"/>
    <col min="3074" max="3074" width="0" hidden="1" customWidth="1"/>
    <col min="3075" max="3075" width="3.5703125" customWidth="1"/>
    <col min="3076" max="3076" width="9.140625" customWidth="1"/>
    <col min="3077" max="3077" width="13.5703125" customWidth="1"/>
    <col min="3078" max="3078" width="26.42578125" customWidth="1"/>
    <col min="3079" max="3079" width="10.5703125" customWidth="1"/>
    <col min="3080" max="3080" width="10.140625" customWidth="1"/>
    <col min="3081" max="3081" width="16.7109375" customWidth="1"/>
    <col min="3082" max="3082" width="13.28515625" customWidth="1"/>
    <col min="3083" max="3083" width="19.85546875" customWidth="1"/>
    <col min="3084" max="3084" width="0" hidden="1" customWidth="1"/>
    <col min="3085" max="3085" width="19.42578125" customWidth="1"/>
    <col min="3086" max="3086" width="21" customWidth="1"/>
    <col min="3330" max="3330" width="0" hidden="1" customWidth="1"/>
    <col min="3331" max="3331" width="3.5703125" customWidth="1"/>
    <col min="3332" max="3332" width="9.140625" customWidth="1"/>
    <col min="3333" max="3333" width="13.5703125" customWidth="1"/>
    <col min="3334" max="3334" width="26.42578125" customWidth="1"/>
    <col min="3335" max="3335" width="10.5703125" customWidth="1"/>
    <col min="3336" max="3336" width="10.140625" customWidth="1"/>
    <col min="3337" max="3337" width="16.7109375" customWidth="1"/>
    <col min="3338" max="3338" width="13.28515625" customWidth="1"/>
    <col min="3339" max="3339" width="19.85546875" customWidth="1"/>
    <col min="3340" max="3340" width="0" hidden="1" customWidth="1"/>
    <col min="3341" max="3341" width="19.42578125" customWidth="1"/>
    <col min="3342" max="3342" width="21" customWidth="1"/>
    <col min="3586" max="3586" width="0" hidden="1" customWidth="1"/>
    <col min="3587" max="3587" width="3.5703125" customWidth="1"/>
    <col min="3588" max="3588" width="9.140625" customWidth="1"/>
    <col min="3589" max="3589" width="13.5703125" customWidth="1"/>
    <col min="3590" max="3590" width="26.42578125" customWidth="1"/>
    <col min="3591" max="3591" width="10.5703125" customWidth="1"/>
    <col min="3592" max="3592" width="10.140625" customWidth="1"/>
    <col min="3593" max="3593" width="16.7109375" customWidth="1"/>
    <col min="3594" max="3594" width="13.28515625" customWidth="1"/>
    <col min="3595" max="3595" width="19.85546875" customWidth="1"/>
    <col min="3596" max="3596" width="0" hidden="1" customWidth="1"/>
    <col min="3597" max="3597" width="19.42578125" customWidth="1"/>
    <col min="3598" max="3598" width="21" customWidth="1"/>
    <col min="3842" max="3842" width="0" hidden="1" customWidth="1"/>
    <col min="3843" max="3843" width="3.5703125" customWidth="1"/>
    <col min="3844" max="3844" width="9.140625" customWidth="1"/>
    <col min="3845" max="3845" width="13.5703125" customWidth="1"/>
    <col min="3846" max="3846" width="26.42578125" customWidth="1"/>
    <col min="3847" max="3847" width="10.5703125" customWidth="1"/>
    <col min="3848" max="3848" width="10.140625" customWidth="1"/>
    <col min="3849" max="3849" width="16.7109375" customWidth="1"/>
    <col min="3850" max="3850" width="13.28515625" customWidth="1"/>
    <col min="3851" max="3851" width="19.85546875" customWidth="1"/>
    <col min="3852" max="3852" width="0" hidden="1" customWidth="1"/>
    <col min="3853" max="3853" width="19.42578125" customWidth="1"/>
    <col min="3854" max="3854" width="21" customWidth="1"/>
    <col min="4098" max="4098" width="0" hidden="1" customWidth="1"/>
    <col min="4099" max="4099" width="3.5703125" customWidth="1"/>
    <col min="4100" max="4100" width="9.140625" customWidth="1"/>
    <col min="4101" max="4101" width="13.5703125" customWidth="1"/>
    <col min="4102" max="4102" width="26.42578125" customWidth="1"/>
    <col min="4103" max="4103" width="10.5703125" customWidth="1"/>
    <col min="4104" max="4104" width="10.140625" customWidth="1"/>
    <col min="4105" max="4105" width="16.7109375" customWidth="1"/>
    <col min="4106" max="4106" width="13.28515625" customWidth="1"/>
    <col min="4107" max="4107" width="19.85546875" customWidth="1"/>
    <col min="4108" max="4108" width="0" hidden="1" customWidth="1"/>
    <col min="4109" max="4109" width="19.42578125" customWidth="1"/>
    <col min="4110" max="4110" width="21" customWidth="1"/>
    <col min="4354" max="4354" width="0" hidden="1" customWidth="1"/>
    <col min="4355" max="4355" width="3.5703125" customWidth="1"/>
    <col min="4356" max="4356" width="9.140625" customWidth="1"/>
    <col min="4357" max="4357" width="13.5703125" customWidth="1"/>
    <col min="4358" max="4358" width="26.42578125" customWidth="1"/>
    <col min="4359" max="4359" width="10.5703125" customWidth="1"/>
    <col min="4360" max="4360" width="10.140625" customWidth="1"/>
    <col min="4361" max="4361" width="16.7109375" customWidth="1"/>
    <col min="4362" max="4362" width="13.28515625" customWidth="1"/>
    <col min="4363" max="4363" width="19.85546875" customWidth="1"/>
    <col min="4364" max="4364" width="0" hidden="1" customWidth="1"/>
    <col min="4365" max="4365" width="19.42578125" customWidth="1"/>
    <col min="4366" max="4366" width="21" customWidth="1"/>
    <col min="4610" max="4610" width="0" hidden="1" customWidth="1"/>
    <col min="4611" max="4611" width="3.5703125" customWidth="1"/>
    <col min="4612" max="4612" width="9.140625" customWidth="1"/>
    <col min="4613" max="4613" width="13.5703125" customWidth="1"/>
    <col min="4614" max="4614" width="26.42578125" customWidth="1"/>
    <col min="4615" max="4615" width="10.5703125" customWidth="1"/>
    <col min="4616" max="4616" width="10.140625" customWidth="1"/>
    <col min="4617" max="4617" width="16.7109375" customWidth="1"/>
    <col min="4618" max="4618" width="13.28515625" customWidth="1"/>
    <col min="4619" max="4619" width="19.85546875" customWidth="1"/>
    <col min="4620" max="4620" width="0" hidden="1" customWidth="1"/>
    <col min="4621" max="4621" width="19.42578125" customWidth="1"/>
    <col min="4622" max="4622" width="21" customWidth="1"/>
    <col min="4866" max="4866" width="0" hidden="1" customWidth="1"/>
    <col min="4867" max="4867" width="3.5703125" customWidth="1"/>
    <col min="4868" max="4868" width="9.140625" customWidth="1"/>
    <col min="4869" max="4869" width="13.5703125" customWidth="1"/>
    <col min="4870" max="4870" width="26.42578125" customWidth="1"/>
    <col min="4871" max="4871" width="10.5703125" customWidth="1"/>
    <col min="4872" max="4872" width="10.140625" customWidth="1"/>
    <col min="4873" max="4873" width="16.7109375" customWidth="1"/>
    <col min="4874" max="4874" width="13.28515625" customWidth="1"/>
    <col min="4875" max="4875" width="19.85546875" customWidth="1"/>
    <col min="4876" max="4876" width="0" hidden="1" customWidth="1"/>
    <col min="4877" max="4877" width="19.42578125" customWidth="1"/>
    <col min="4878" max="4878" width="21" customWidth="1"/>
    <col min="5122" max="5122" width="0" hidden="1" customWidth="1"/>
    <col min="5123" max="5123" width="3.5703125" customWidth="1"/>
    <col min="5124" max="5124" width="9.140625" customWidth="1"/>
    <col min="5125" max="5125" width="13.5703125" customWidth="1"/>
    <col min="5126" max="5126" width="26.42578125" customWidth="1"/>
    <col min="5127" max="5127" width="10.5703125" customWidth="1"/>
    <col min="5128" max="5128" width="10.140625" customWidth="1"/>
    <col min="5129" max="5129" width="16.7109375" customWidth="1"/>
    <col min="5130" max="5130" width="13.28515625" customWidth="1"/>
    <col min="5131" max="5131" width="19.85546875" customWidth="1"/>
    <col min="5132" max="5132" width="0" hidden="1" customWidth="1"/>
    <col min="5133" max="5133" width="19.42578125" customWidth="1"/>
    <col min="5134" max="5134" width="21" customWidth="1"/>
    <col min="5378" max="5378" width="0" hidden="1" customWidth="1"/>
    <col min="5379" max="5379" width="3.5703125" customWidth="1"/>
    <col min="5380" max="5380" width="9.140625" customWidth="1"/>
    <col min="5381" max="5381" width="13.5703125" customWidth="1"/>
    <col min="5382" max="5382" width="26.42578125" customWidth="1"/>
    <col min="5383" max="5383" width="10.5703125" customWidth="1"/>
    <col min="5384" max="5384" width="10.140625" customWidth="1"/>
    <col min="5385" max="5385" width="16.7109375" customWidth="1"/>
    <col min="5386" max="5386" width="13.28515625" customWidth="1"/>
    <col min="5387" max="5387" width="19.85546875" customWidth="1"/>
    <col min="5388" max="5388" width="0" hidden="1" customWidth="1"/>
    <col min="5389" max="5389" width="19.42578125" customWidth="1"/>
    <col min="5390" max="5390" width="21" customWidth="1"/>
    <col min="5634" max="5634" width="0" hidden="1" customWidth="1"/>
    <col min="5635" max="5635" width="3.5703125" customWidth="1"/>
    <col min="5636" max="5636" width="9.140625" customWidth="1"/>
    <col min="5637" max="5637" width="13.5703125" customWidth="1"/>
    <col min="5638" max="5638" width="26.42578125" customWidth="1"/>
    <col min="5639" max="5639" width="10.5703125" customWidth="1"/>
    <col min="5640" max="5640" width="10.140625" customWidth="1"/>
    <col min="5641" max="5641" width="16.7109375" customWidth="1"/>
    <col min="5642" max="5642" width="13.28515625" customWidth="1"/>
    <col min="5643" max="5643" width="19.85546875" customWidth="1"/>
    <col min="5644" max="5644" width="0" hidden="1" customWidth="1"/>
    <col min="5645" max="5645" width="19.42578125" customWidth="1"/>
    <col min="5646" max="5646" width="21" customWidth="1"/>
    <col min="5890" max="5890" width="0" hidden="1" customWidth="1"/>
    <col min="5891" max="5891" width="3.5703125" customWidth="1"/>
    <col min="5892" max="5892" width="9.140625" customWidth="1"/>
    <col min="5893" max="5893" width="13.5703125" customWidth="1"/>
    <col min="5894" max="5894" width="26.42578125" customWidth="1"/>
    <col min="5895" max="5895" width="10.5703125" customWidth="1"/>
    <col min="5896" max="5896" width="10.140625" customWidth="1"/>
    <col min="5897" max="5897" width="16.7109375" customWidth="1"/>
    <col min="5898" max="5898" width="13.28515625" customWidth="1"/>
    <col min="5899" max="5899" width="19.85546875" customWidth="1"/>
    <col min="5900" max="5900" width="0" hidden="1" customWidth="1"/>
    <col min="5901" max="5901" width="19.42578125" customWidth="1"/>
    <col min="5902" max="5902" width="21" customWidth="1"/>
    <col min="6146" max="6146" width="0" hidden="1" customWidth="1"/>
    <col min="6147" max="6147" width="3.5703125" customWidth="1"/>
    <col min="6148" max="6148" width="9.140625" customWidth="1"/>
    <col min="6149" max="6149" width="13.5703125" customWidth="1"/>
    <col min="6150" max="6150" width="26.42578125" customWidth="1"/>
    <col min="6151" max="6151" width="10.5703125" customWidth="1"/>
    <col min="6152" max="6152" width="10.140625" customWidth="1"/>
    <col min="6153" max="6153" width="16.7109375" customWidth="1"/>
    <col min="6154" max="6154" width="13.28515625" customWidth="1"/>
    <col min="6155" max="6155" width="19.85546875" customWidth="1"/>
    <col min="6156" max="6156" width="0" hidden="1" customWidth="1"/>
    <col min="6157" max="6157" width="19.42578125" customWidth="1"/>
    <col min="6158" max="6158" width="21" customWidth="1"/>
    <col min="6402" max="6402" width="0" hidden="1" customWidth="1"/>
    <col min="6403" max="6403" width="3.5703125" customWidth="1"/>
    <col min="6404" max="6404" width="9.140625" customWidth="1"/>
    <col min="6405" max="6405" width="13.5703125" customWidth="1"/>
    <col min="6406" max="6406" width="26.42578125" customWidth="1"/>
    <col min="6407" max="6407" width="10.5703125" customWidth="1"/>
    <col min="6408" max="6408" width="10.140625" customWidth="1"/>
    <col min="6409" max="6409" width="16.7109375" customWidth="1"/>
    <col min="6410" max="6410" width="13.28515625" customWidth="1"/>
    <col min="6411" max="6411" width="19.85546875" customWidth="1"/>
    <col min="6412" max="6412" width="0" hidden="1" customWidth="1"/>
    <col min="6413" max="6413" width="19.42578125" customWidth="1"/>
    <col min="6414" max="6414" width="21" customWidth="1"/>
    <col min="6658" max="6658" width="0" hidden="1" customWidth="1"/>
    <col min="6659" max="6659" width="3.5703125" customWidth="1"/>
    <col min="6660" max="6660" width="9.140625" customWidth="1"/>
    <col min="6661" max="6661" width="13.5703125" customWidth="1"/>
    <col min="6662" max="6662" width="26.42578125" customWidth="1"/>
    <col min="6663" max="6663" width="10.5703125" customWidth="1"/>
    <col min="6664" max="6664" width="10.140625" customWidth="1"/>
    <col min="6665" max="6665" width="16.7109375" customWidth="1"/>
    <col min="6666" max="6666" width="13.28515625" customWidth="1"/>
    <col min="6667" max="6667" width="19.85546875" customWidth="1"/>
    <col min="6668" max="6668" width="0" hidden="1" customWidth="1"/>
    <col min="6669" max="6669" width="19.42578125" customWidth="1"/>
    <col min="6670" max="6670" width="21" customWidth="1"/>
    <col min="6914" max="6914" width="0" hidden="1" customWidth="1"/>
    <col min="6915" max="6915" width="3.5703125" customWidth="1"/>
    <col min="6916" max="6916" width="9.140625" customWidth="1"/>
    <col min="6917" max="6917" width="13.5703125" customWidth="1"/>
    <col min="6918" max="6918" width="26.42578125" customWidth="1"/>
    <col min="6919" max="6919" width="10.5703125" customWidth="1"/>
    <col min="6920" max="6920" width="10.140625" customWidth="1"/>
    <col min="6921" max="6921" width="16.7109375" customWidth="1"/>
    <col min="6922" max="6922" width="13.28515625" customWidth="1"/>
    <col min="6923" max="6923" width="19.85546875" customWidth="1"/>
    <col min="6924" max="6924" width="0" hidden="1" customWidth="1"/>
    <col min="6925" max="6925" width="19.42578125" customWidth="1"/>
    <col min="6926" max="6926" width="21" customWidth="1"/>
    <col min="7170" max="7170" width="0" hidden="1" customWidth="1"/>
    <col min="7171" max="7171" width="3.5703125" customWidth="1"/>
    <col min="7172" max="7172" width="9.140625" customWidth="1"/>
    <col min="7173" max="7173" width="13.5703125" customWidth="1"/>
    <col min="7174" max="7174" width="26.42578125" customWidth="1"/>
    <col min="7175" max="7175" width="10.5703125" customWidth="1"/>
    <col min="7176" max="7176" width="10.140625" customWidth="1"/>
    <col min="7177" max="7177" width="16.7109375" customWidth="1"/>
    <col min="7178" max="7178" width="13.28515625" customWidth="1"/>
    <col min="7179" max="7179" width="19.85546875" customWidth="1"/>
    <col min="7180" max="7180" width="0" hidden="1" customWidth="1"/>
    <col min="7181" max="7181" width="19.42578125" customWidth="1"/>
    <col min="7182" max="7182" width="21" customWidth="1"/>
    <col min="7426" max="7426" width="0" hidden="1" customWidth="1"/>
    <col min="7427" max="7427" width="3.5703125" customWidth="1"/>
    <col min="7428" max="7428" width="9.140625" customWidth="1"/>
    <col min="7429" max="7429" width="13.5703125" customWidth="1"/>
    <col min="7430" max="7430" width="26.42578125" customWidth="1"/>
    <col min="7431" max="7431" width="10.5703125" customWidth="1"/>
    <col min="7432" max="7432" width="10.140625" customWidth="1"/>
    <col min="7433" max="7433" width="16.7109375" customWidth="1"/>
    <col min="7434" max="7434" width="13.28515625" customWidth="1"/>
    <col min="7435" max="7435" width="19.85546875" customWidth="1"/>
    <col min="7436" max="7436" width="0" hidden="1" customWidth="1"/>
    <col min="7437" max="7437" width="19.42578125" customWidth="1"/>
    <col min="7438" max="7438" width="21" customWidth="1"/>
    <col min="7682" max="7682" width="0" hidden="1" customWidth="1"/>
    <col min="7683" max="7683" width="3.5703125" customWidth="1"/>
    <col min="7684" max="7684" width="9.140625" customWidth="1"/>
    <col min="7685" max="7685" width="13.5703125" customWidth="1"/>
    <col min="7686" max="7686" width="26.42578125" customWidth="1"/>
    <col min="7687" max="7687" width="10.5703125" customWidth="1"/>
    <col min="7688" max="7688" width="10.140625" customWidth="1"/>
    <col min="7689" max="7689" width="16.7109375" customWidth="1"/>
    <col min="7690" max="7690" width="13.28515625" customWidth="1"/>
    <col min="7691" max="7691" width="19.85546875" customWidth="1"/>
    <col min="7692" max="7692" width="0" hidden="1" customWidth="1"/>
    <col min="7693" max="7693" width="19.42578125" customWidth="1"/>
    <col min="7694" max="7694" width="21" customWidth="1"/>
    <col min="7938" max="7938" width="0" hidden="1" customWidth="1"/>
    <col min="7939" max="7939" width="3.5703125" customWidth="1"/>
    <col min="7940" max="7940" width="9.140625" customWidth="1"/>
    <col min="7941" max="7941" width="13.5703125" customWidth="1"/>
    <col min="7942" max="7942" width="26.42578125" customWidth="1"/>
    <col min="7943" max="7943" width="10.5703125" customWidth="1"/>
    <col min="7944" max="7944" width="10.140625" customWidth="1"/>
    <col min="7945" max="7945" width="16.7109375" customWidth="1"/>
    <col min="7946" max="7946" width="13.28515625" customWidth="1"/>
    <col min="7947" max="7947" width="19.85546875" customWidth="1"/>
    <col min="7948" max="7948" width="0" hidden="1" customWidth="1"/>
    <col min="7949" max="7949" width="19.42578125" customWidth="1"/>
    <col min="7950" max="7950" width="21" customWidth="1"/>
    <col min="8194" max="8194" width="0" hidden="1" customWidth="1"/>
    <col min="8195" max="8195" width="3.5703125" customWidth="1"/>
    <col min="8196" max="8196" width="9.140625" customWidth="1"/>
    <col min="8197" max="8197" width="13.5703125" customWidth="1"/>
    <col min="8198" max="8198" width="26.42578125" customWidth="1"/>
    <col min="8199" max="8199" width="10.5703125" customWidth="1"/>
    <col min="8200" max="8200" width="10.140625" customWidth="1"/>
    <col min="8201" max="8201" width="16.7109375" customWidth="1"/>
    <col min="8202" max="8202" width="13.28515625" customWidth="1"/>
    <col min="8203" max="8203" width="19.85546875" customWidth="1"/>
    <col min="8204" max="8204" width="0" hidden="1" customWidth="1"/>
    <col min="8205" max="8205" width="19.42578125" customWidth="1"/>
    <col min="8206" max="8206" width="21" customWidth="1"/>
    <col min="8450" max="8450" width="0" hidden="1" customWidth="1"/>
    <col min="8451" max="8451" width="3.5703125" customWidth="1"/>
    <col min="8452" max="8452" width="9.140625" customWidth="1"/>
    <col min="8453" max="8453" width="13.5703125" customWidth="1"/>
    <col min="8454" max="8454" width="26.42578125" customWidth="1"/>
    <col min="8455" max="8455" width="10.5703125" customWidth="1"/>
    <col min="8456" max="8456" width="10.140625" customWidth="1"/>
    <col min="8457" max="8457" width="16.7109375" customWidth="1"/>
    <col min="8458" max="8458" width="13.28515625" customWidth="1"/>
    <col min="8459" max="8459" width="19.85546875" customWidth="1"/>
    <col min="8460" max="8460" width="0" hidden="1" customWidth="1"/>
    <col min="8461" max="8461" width="19.42578125" customWidth="1"/>
    <col min="8462" max="8462" width="21" customWidth="1"/>
    <col min="8706" max="8706" width="0" hidden="1" customWidth="1"/>
    <col min="8707" max="8707" width="3.5703125" customWidth="1"/>
    <col min="8708" max="8708" width="9.140625" customWidth="1"/>
    <col min="8709" max="8709" width="13.5703125" customWidth="1"/>
    <col min="8710" max="8710" width="26.42578125" customWidth="1"/>
    <col min="8711" max="8711" width="10.5703125" customWidth="1"/>
    <col min="8712" max="8712" width="10.140625" customWidth="1"/>
    <col min="8713" max="8713" width="16.7109375" customWidth="1"/>
    <col min="8714" max="8714" width="13.28515625" customWidth="1"/>
    <col min="8715" max="8715" width="19.85546875" customWidth="1"/>
    <col min="8716" max="8716" width="0" hidden="1" customWidth="1"/>
    <col min="8717" max="8717" width="19.42578125" customWidth="1"/>
    <col min="8718" max="8718" width="21" customWidth="1"/>
    <col min="8962" max="8962" width="0" hidden="1" customWidth="1"/>
    <col min="8963" max="8963" width="3.5703125" customWidth="1"/>
    <col min="8964" max="8964" width="9.140625" customWidth="1"/>
    <col min="8965" max="8965" width="13.5703125" customWidth="1"/>
    <col min="8966" max="8966" width="26.42578125" customWidth="1"/>
    <col min="8967" max="8967" width="10.5703125" customWidth="1"/>
    <col min="8968" max="8968" width="10.140625" customWidth="1"/>
    <col min="8969" max="8969" width="16.7109375" customWidth="1"/>
    <col min="8970" max="8970" width="13.28515625" customWidth="1"/>
    <col min="8971" max="8971" width="19.85546875" customWidth="1"/>
    <col min="8972" max="8972" width="0" hidden="1" customWidth="1"/>
    <col min="8973" max="8973" width="19.42578125" customWidth="1"/>
    <col min="8974" max="8974" width="21" customWidth="1"/>
    <col min="9218" max="9218" width="0" hidden="1" customWidth="1"/>
    <col min="9219" max="9219" width="3.5703125" customWidth="1"/>
    <col min="9220" max="9220" width="9.140625" customWidth="1"/>
    <col min="9221" max="9221" width="13.5703125" customWidth="1"/>
    <col min="9222" max="9222" width="26.42578125" customWidth="1"/>
    <col min="9223" max="9223" width="10.5703125" customWidth="1"/>
    <col min="9224" max="9224" width="10.140625" customWidth="1"/>
    <col min="9225" max="9225" width="16.7109375" customWidth="1"/>
    <col min="9226" max="9226" width="13.28515625" customWidth="1"/>
    <col min="9227" max="9227" width="19.85546875" customWidth="1"/>
    <col min="9228" max="9228" width="0" hidden="1" customWidth="1"/>
    <col min="9229" max="9229" width="19.42578125" customWidth="1"/>
    <col min="9230" max="9230" width="21" customWidth="1"/>
    <col min="9474" max="9474" width="0" hidden="1" customWidth="1"/>
    <col min="9475" max="9475" width="3.5703125" customWidth="1"/>
    <col min="9476" max="9476" width="9.140625" customWidth="1"/>
    <col min="9477" max="9477" width="13.5703125" customWidth="1"/>
    <col min="9478" max="9478" width="26.42578125" customWidth="1"/>
    <col min="9479" max="9479" width="10.5703125" customWidth="1"/>
    <col min="9480" max="9480" width="10.140625" customWidth="1"/>
    <col min="9481" max="9481" width="16.7109375" customWidth="1"/>
    <col min="9482" max="9482" width="13.28515625" customWidth="1"/>
    <col min="9483" max="9483" width="19.85546875" customWidth="1"/>
    <col min="9484" max="9484" width="0" hidden="1" customWidth="1"/>
    <col min="9485" max="9485" width="19.42578125" customWidth="1"/>
    <col min="9486" max="9486" width="21" customWidth="1"/>
    <col min="9730" max="9730" width="0" hidden="1" customWidth="1"/>
    <col min="9731" max="9731" width="3.5703125" customWidth="1"/>
    <col min="9732" max="9732" width="9.140625" customWidth="1"/>
    <col min="9733" max="9733" width="13.5703125" customWidth="1"/>
    <col min="9734" max="9734" width="26.42578125" customWidth="1"/>
    <col min="9735" max="9735" width="10.5703125" customWidth="1"/>
    <col min="9736" max="9736" width="10.140625" customWidth="1"/>
    <col min="9737" max="9737" width="16.7109375" customWidth="1"/>
    <col min="9738" max="9738" width="13.28515625" customWidth="1"/>
    <col min="9739" max="9739" width="19.85546875" customWidth="1"/>
    <col min="9740" max="9740" width="0" hidden="1" customWidth="1"/>
    <col min="9741" max="9741" width="19.42578125" customWidth="1"/>
    <col min="9742" max="9742" width="21" customWidth="1"/>
    <col min="9986" max="9986" width="0" hidden="1" customWidth="1"/>
    <col min="9987" max="9987" width="3.5703125" customWidth="1"/>
    <col min="9988" max="9988" width="9.140625" customWidth="1"/>
    <col min="9989" max="9989" width="13.5703125" customWidth="1"/>
    <col min="9990" max="9990" width="26.42578125" customWidth="1"/>
    <col min="9991" max="9991" width="10.5703125" customWidth="1"/>
    <col min="9992" max="9992" width="10.140625" customWidth="1"/>
    <col min="9993" max="9993" width="16.7109375" customWidth="1"/>
    <col min="9994" max="9994" width="13.28515625" customWidth="1"/>
    <col min="9995" max="9995" width="19.85546875" customWidth="1"/>
    <col min="9996" max="9996" width="0" hidden="1" customWidth="1"/>
    <col min="9997" max="9997" width="19.42578125" customWidth="1"/>
    <col min="9998" max="9998" width="21" customWidth="1"/>
    <col min="10242" max="10242" width="0" hidden="1" customWidth="1"/>
    <col min="10243" max="10243" width="3.5703125" customWidth="1"/>
    <col min="10244" max="10244" width="9.140625" customWidth="1"/>
    <col min="10245" max="10245" width="13.5703125" customWidth="1"/>
    <col min="10246" max="10246" width="26.42578125" customWidth="1"/>
    <col min="10247" max="10247" width="10.5703125" customWidth="1"/>
    <col min="10248" max="10248" width="10.140625" customWidth="1"/>
    <col min="10249" max="10249" width="16.7109375" customWidth="1"/>
    <col min="10250" max="10250" width="13.28515625" customWidth="1"/>
    <col min="10251" max="10251" width="19.85546875" customWidth="1"/>
    <col min="10252" max="10252" width="0" hidden="1" customWidth="1"/>
    <col min="10253" max="10253" width="19.42578125" customWidth="1"/>
    <col min="10254" max="10254" width="21" customWidth="1"/>
    <col min="10498" max="10498" width="0" hidden="1" customWidth="1"/>
    <col min="10499" max="10499" width="3.5703125" customWidth="1"/>
    <col min="10500" max="10500" width="9.140625" customWidth="1"/>
    <col min="10501" max="10501" width="13.5703125" customWidth="1"/>
    <col min="10502" max="10502" width="26.42578125" customWidth="1"/>
    <col min="10503" max="10503" width="10.5703125" customWidth="1"/>
    <col min="10504" max="10504" width="10.140625" customWidth="1"/>
    <col min="10505" max="10505" width="16.7109375" customWidth="1"/>
    <col min="10506" max="10506" width="13.28515625" customWidth="1"/>
    <col min="10507" max="10507" width="19.85546875" customWidth="1"/>
    <col min="10508" max="10508" width="0" hidden="1" customWidth="1"/>
    <col min="10509" max="10509" width="19.42578125" customWidth="1"/>
    <col min="10510" max="10510" width="21" customWidth="1"/>
    <col min="10754" max="10754" width="0" hidden="1" customWidth="1"/>
    <col min="10755" max="10755" width="3.5703125" customWidth="1"/>
    <col min="10756" max="10756" width="9.140625" customWidth="1"/>
    <col min="10757" max="10757" width="13.5703125" customWidth="1"/>
    <col min="10758" max="10758" width="26.42578125" customWidth="1"/>
    <col min="10759" max="10759" width="10.5703125" customWidth="1"/>
    <col min="10760" max="10760" width="10.140625" customWidth="1"/>
    <col min="10761" max="10761" width="16.7109375" customWidth="1"/>
    <col min="10762" max="10762" width="13.28515625" customWidth="1"/>
    <col min="10763" max="10763" width="19.85546875" customWidth="1"/>
    <col min="10764" max="10764" width="0" hidden="1" customWidth="1"/>
    <col min="10765" max="10765" width="19.42578125" customWidth="1"/>
    <col min="10766" max="10766" width="21" customWidth="1"/>
    <col min="11010" max="11010" width="0" hidden="1" customWidth="1"/>
    <col min="11011" max="11011" width="3.5703125" customWidth="1"/>
    <col min="11012" max="11012" width="9.140625" customWidth="1"/>
    <col min="11013" max="11013" width="13.5703125" customWidth="1"/>
    <col min="11014" max="11014" width="26.42578125" customWidth="1"/>
    <col min="11015" max="11015" width="10.5703125" customWidth="1"/>
    <col min="11016" max="11016" width="10.140625" customWidth="1"/>
    <col min="11017" max="11017" width="16.7109375" customWidth="1"/>
    <col min="11018" max="11018" width="13.28515625" customWidth="1"/>
    <col min="11019" max="11019" width="19.85546875" customWidth="1"/>
    <col min="11020" max="11020" width="0" hidden="1" customWidth="1"/>
    <col min="11021" max="11021" width="19.42578125" customWidth="1"/>
    <col min="11022" max="11022" width="21" customWidth="1"/>
    <col min="11266" max="11266" width="0" hidden="1" customWidth="1"/>
    <col min="11267" max="11267" width="3.5703125" customWidth="1"/>
    <col min="11268" max="11268" width="9.140625" customWidth="1"/>
    <col min="11269" max="11269" width="13.5703125" customWidth="1"/>
    <col min="11270" max="11270" width="26.42578125" customWidth="1"/>
    <col min="11271" max="11271" width="10.5703125" customWidth="1"/>
    <col min="11272" max="11272" width="10.140625" customWidth="1"/>
    <col min="11273" max="11273" width="16.7109375" customWidth="1"/>
    <col min="11274" max="11274" width="13.28515625" customWidth="1"/>
    <col min="11275" max="11275" width="19.85546875" customWidth="1"/>
    <col min="11276" max="11276" width="0" hidden="1" customWidth="1"/>
    <col min="11277" max="11277" width="19.42578125" customWidth="1"/>
    <col min="11278" max="11278" width="21" customWidth="1"/>
    <col min="11522" max="11522" width="0" hidden="1" customWidth="1"/>
    <col min="11523" max="11523" width="3.5703125" customWidth="1"/>
    <col min="11524" max="11524" width="9.140625" customWidth="1"/>
    <col min="11525" max="11525" width="13.5703125" customWidth="1"/>
    <col min="11526" max="11526" width="26.42578125" customWidth="1"/>
    <col min="11527" max="11527" width="10.5703125" customWidth="1"/>
    <col min="11528" max="11528" width="10.140625" customWidth="1"/>
    <col min="11529" max="11529" width="16.7109375" customWidth="1"/>
    <col min="11530" max="11530" width="13.28515625" customWidth="1"/>
    <col min="11531" max="11531" width="19.85546875" customWidth="1"/>
    <col min="11532" max="11532" width="0" hidden="1" customWidth="1"/>
    <col min="11533" max="11533" width="19.42578125" customWidth="1"/>
    <col min="11534" max="11534" width="21" customWidth="1"/>
    <col min="11778" max="11778" width="0" hidden="1" customWidth="1"/>
    <col min="11779" max="11779" width="3.5703125" customWidth="1"/>
    <col min="11780" max="11780" width="9.140625" customWidth="1"/>
    <col min="11781" max="11781" width="13.5703125" customWidth="1"/>
    <col min="11782" max="11782" width="26.42578125" customWidth="1"/>
    <col min="11783" max="11783" width="10.5703125" customWidth="1"/>
    <col min="11784" max="11784" width="10.140625" customWidth="1"/>
    <col min="11785" max="11785" width="16.7109375" customWidth="1"/>
    <col min="11786" max="11786" width="13.28515625" customWidth="1"/>
    <col min="11787" max="11787" width="19.85546875" customWidth="1"/>
    <col min="11788" max="11788" width="0" hidden="1" customWidth="1"/>
    <col min="11789" max="11789" width="19.42578125" customWidth="1"/>
    <col min="11790" max="11790" width="21" customWidth="1"/>
    <col min="12034" max="12034" width="0" hidden="1" customWidth="1"/>
    <col min="12035" max="12035" width="3.5703125" customWidth="1"/>
    <col min="12036" max="12036" width="9.140625" customWidth="1"/>
    <col min="12037" max="12037" width="13.5703125" customWidth="1"/>
    <col min="12038" max="12038" width="26.42578125" customWidth="1"/>
    <col min="12039" max="12039" width="10.5703125" customWidth="1"/>
    <col min="12040" max="12040" width="10.140625" customWidth="1"/>
    <col min="12041" max="12041" width="16.7109375" customWidth="1"/>
    <col min="12042" max="12042" width="13.28515625" customWidth="1"/>
    <col min="12043" max="12043" width="19.85546875" customWidth="1"/>
    <col min="12044" max="12044" width="0" hidden="1" customWidth="1"/>
    <col min="12045" max="12045" width="19.42578125" customWidth="1"/>
    <col min="12046" max="12046" width="21" customWidth="1"/>
    <col min="12290" max="12290" width="0" hidden="1" customWidth="1"/>
    <col min="12291" max="12291" width="3.5703125" customWidth="1"/>
    <col min="12292" max="12292" width="9.140625" customWidth="1"/>
    <col min="12293" max="12293" width="13.5703125" customWidth="1"/>
    <col min="12294" max="12294" width="26.42578125" customWidth="1"/>
    <col min="12295" max="12295" width="10.5703125" customWidth="1"/>
    <col min="12296" max="12296" width="10.140625" customWidth="1"/>
    <col min="12297" max="12297" width="16.7109375" customWidth="1"/>
    <col min="12298" max="12298" width="13.28515625" customWidth="1"/>
    <col min="12299" max="12299" width="19.85546875" customWidth="1"/>
    <col min="12300" max="12300" width="0" hidden="1" customWidth="1"/>
    <col min="12301" max="12301" width="19.42578125" customWidth="1"/>
    <col min="12302" max="12302" width="21" customWidth="1"/>
    <col min="12546" max="12546" width="0" hidden="1" customWidth="1"/>
    <col min="12547" max="12547" width="3.5703125" customWidth="1"/>
    <col min="12548" max="12548" width="9.140625" customWidth="1"/>
    <col min="12549" max="12549" width="13.5703125" customWidth="1"/>
    <col min="12550" max="12550" width="26.42578125" customWidth="1"/>
    <col min="12551" max="12551" width="10.5703125" customWidth="1"/>
    <col min="12552" max="12552" width="10.140625" customWidth="1"/>
    <col min="12553" max="12553" width="16.7109375" customWidth="1"/>
    <col min="12554" max="12554" width="13.28515625" customWidth="1"/>
    <col min="12555" max="12555" width="19.85546875" customWidth="1"/>
    <col min="12556" max="12556" width="0" hidden="1" customWidth="1"/>
    <col min="12557" max="12557" width="19.42578125" customWidth="1"/>
    <col min="12558" max="12558" width="21" customWidth="1"/>
    <col min="12802" max="12802" width="0" hidden="1" customWidth="1"/>
    <col min="12803" max="12803" width="3.5703125" customWidth="1"/>
    <col min="12804" max="12804" width="9.140625" customWidth="1"/>
    <col min="12805" max="12805" width="13.5703125" customWidth="1"/>
    <col min="12806" max="12806" width="26.42578125" customWidth="1"/>
    <col min="12807" max="12807" width="10.5703125" customWidth="1"/>
    <col min="12808" max="12808" width="10.140625" customWidth="1"/>
    <col min="12809" max="12809" width="16.7109375" customWidth="1"/>
    <col min="12810" max="12810" width="13.28515625" customWidth="1"/>
    <col min="12811" max="12811" width="19.85546875" customWidth="1"/>
    <col min="12812" max="12812" width="0" hidden="1" customWidth="1"/>
    <col min="12813" max="12813" width="19.42578125" customWidth="1"/>
    <col min="12814" max="12814" width="21" customWidth="1"/>
    <col min="13058" max="13058" width="0" hidden="1" customWidth="1"/>
    <col min="13059" max="13059" width="3.5703125" customWidth="1"/>
    <col min="13060" max="13060" width="9.140625" customWidth="1"/>
    <col min="13061" max="13061" width="13.5703125" customWidth="1"/>
    <col min="13062" max="13062" width="26.42578125" customWidth="1"/>
    <col min="13063" max="13063" width="10.5703125" customWidth="1"/>
    <col min="13064" max="13064" width="10.140625" customWidth="1"/>
    <col min="13065" max="13065" width="16.7109375" customWidth="1"/>
    <col min="13066" max="13066" width="13.28515625" customWidth="1"/>
    <col min="13067" max="13067" width="19.85546875" customWidth="1"/>
    <col min="13068" max="13068" width="0" hidden="1" customWidth="1"/>
    <col min="13069" max="13069" width="19.42578125" customWidth="1"/>
    <col min="13070" max="13070" width="21" customWidth="1"/>
    <col min="13314" max="13314" width="0" hidden="1" customWidth="1"/>
    <col min="13315" max="13315" width="3.5703125" customWidth="1"/>
    <col min="13316" max="13316" width="9.140625" customWidth="1"/>
    <col min="13317" max="13317" width="13.5703125" customWidth="1"/>
    <col min="13318" max="13318" width="26.42578125" customWidth="1"/>
    <col min="13319" max="13319" width="10.5703125" customWidth="1"/>
    <col min="13320" max="13320" width="10.140625" customWidth="1"/>
    <col min="13321" max="13321" width="16.7109375" customWidth="1"/>
    <col min="13322" max="13322" width="13.28515625" customWidth="1"/>
    <col min="13323" max="13323" width="19.85546875" customWidth="1"/>
    <col min="13324" max="13324" width="0" hidden="1" customWidth="1"/>
    <col min="13325" max="13325" width="19.42578125" customWidth="1"/>
    <col min="13326" max="13326" width="21" customWidth="1"/>
    <col min="13570" max="13570" width="0" hidden="1" customWidth="1"/>
    <col min="13571" max="13571" width="3.5703125" customWidth="1"/>
    <col min="13572" max="13572" width="9.140625" customWidth="1"/>
    <col min="13573" max="13573" width="13.5703125" customWidth="1"/>
    <col min="13574" max="13574" width="26.42578125" customWidth="1"/>
    <col min="13575" max="13575" width="10.5703125" customWidth="1"/>
    <col min="13576" max="13576" width="10.140625" customWidth="1"/>
    <col min="13577" max="13577" width="16.7109375" customWidth="1"/>
    <col min="13578" max="13578" width="13.28515625" customWidth="1"/>
    <col min="13579" max="13579" width="19.85546875" customWidth="1"/>
    <col min="13580" max="13580" width="0" hidden="1" customWidth="1"/>
    <col min="13581" max="13581" width="19.42578125" customWidth="1"/>
    <col min="13582" max="13582" width="21" customWidth="1"/>
    <col min="13826" max="13826" width="0" hidden="1" customWidth="1"/>
    <col min="13827" max="13827" width="3.5703125" customWidth="1"/>
    <col min="13828" max="13828" width="9.140625" customWidth="1"/>
    <col min="13829" max="13829" width="13.5703125" customWidth="1"/>
    <col min="13830" max="13830" width="26.42578125" customWidth="1"/>
    <col min="13831" max="13831" width="10.5703125" customWidth="1"/>
    <col min="13832" max="13832" width="10.140625" customWidth="1"/>
    <col min="13833" max="13833" width="16.7109375" customWidth="1"/>
    <col min="13834" max="13834" width="13.28515625" customWidth="1"/>
    <col min="13835" max="13835" width="19.85546875" customWidth="1"/>
    <col min="13836" max="13836" width="0" hidden="1" customWidth="1"/>
    <col min="13837" max="13837" width="19.42578125" customWidth="1"/>
    <col min="13838" max="13838" width="21" customWidth="1"/>
    <col min="14082" max="14082" width="0" hidden="1" customWidth="1"/>
    <col min="14083" max="14083" width="3.5703125" customWidth="1"/>
    <col min="14084" max="14084" width="9.140625" customWidth="1"/>
    <col min="14085" max="14085" width="13.5703125" customWidth="1"/>
    <col min="14086" max="14086" width="26.42578125" customWidth="1"/>
    <col min="14087" max="14087" width="10.5703125" customWidth="1"/>
    <col min="14088" max="14088" width="10.140625" customWidth="1"/>
    <col min="14089" max="14089" width="16.7109375" customWidth="1"/>
    <col min="14090" max="14090" width="13.28515625" customWidth="1"/>
    <col min="14091" max="14091" width="19.85546875" customWidth="1"/>
    <col min="14092" max="14092" width="0" hidden="1" customWidth="1"/>
    <col min="14093" max="14093" width="19.42578125" customWidth="1"/>
    <col min="14094" max="14094" width="21" customWidth="1"/>
    <col min="14338" max="14338" width="0" hidden="1" customWidth="1"/>
    <col min="14339" max="14339" width="3.5703125" customWidth="1"/>
    <col min="14340" max="14340" width="9.140625" customWidth="1"/>
    <col min="14341" max="14341" width="13.5703125" customWidth="1"/>
    <col min="14342" max="14342" width="26.42578125" customWidth="1"/>
    <col min="14343" max="14343" width="10.5703125" customWidth="1"/>
    <col min="14344" max="14344" width="10.140625" customWidth="1"/>
    <col min="14345" max="14345" width="16.7109375" customWidth="1"/>
    <col min="14346" max="14346" width="13.28515625" customWidth="1"/>
    <col min="14347" max="14347" width="19.85546875" customWidth="1"/>
    <col min="14348" max="14348" width="0" hidden="1" customWidth="1"/>
    <col min="14349" max="14349" width="19.42578125" customWidth="1"/>
    <col min="14350" max="14350" width="21" customWidth="1"/>
    <col min="14594" max="14594" width="0" hidden="1" customWidth="1"/>
    <col min="14595" max="14595" width="3.5703125" customWidth="1"/>
    <col min="14596" max="14596" width="9.140625" customWidth="1"/>
    <col min="14597" max="14597" width="13.5703125" customWidth="1"/>
    <col min="14598" max="14598" width="26.42578125" customWidth="1"/>
    <col min="14599" max="14599" width="10.5703125" customWidth="1"/>
    <col min="14600" max="14600" width="10.140625" customWidth="1"/>
    <col min="14601" max="14601" width="16.7109375" customWidth="1"/>
    <col min="14602" max="14602" width="13.28515625" customWidth="1"/>
    <col min="14603" max="14603" width="19.85546875" customWidth="1"/>
    <col min="14604" max="14604" width="0" hidden="1" customWidth="1"/>
    <col min="14605" max="14605" width="19.42578125" customWidth="1"/>
    <col min="14606" max="14606" width="21" customWidth="1"/>
    <col min="14850" max="14850" width="0" hidden="1" customWidth="1"/>
    <col min="14851" max="14851" width="3.5703125" customWidth="1"/>
    <col min="14852" max="14852" width="9.140625" customWidth="1"/>
    <col min="14853" max="14853" width="13.5703125" customWidth="1"/>
    <col min="14854" max="14854" width="26.42578125" customWidth="1"/>
    <col min="14855" max="14855" width="10.5703125" customWidth="1"/>
    <col min="14856" max="14856" width="10.140625" customWidth="1"/>
    <col min="14857" max="14857" width="16.7109375" customWidth="1"/>
    <col min="14858" max="14858" width="13.28515625" customWidth="1"/>
    <col min="14859" max="14859" width="19.85546875" customWidth="1"/>
    <col min="14860" max="14860" width="0" hidden="1" customWidth="1"/>
    <col min="14861" max="14861" width="19.42578125" customWidth="1"/>
    <col min="14862" max="14862" width="21" customWidth="1"/>
    <col min="15106" max="15106" width="0" hidden="1" customWidth="1"/>
    <col min="15107" max="15107" width="3.5703125" customWidth="1"/>
    <col min="15108" max="15108" width="9.140625" customWidth="1"/>
    <col min="15109" max="15109" width="13.5703125" customWidth="1"/>
    <col min="15110" max="15110" width="26.42578125" customWidth="1"/>
    <col min="15111" max="15111" width="10.5703125" customWidth="1"/>
    <col min="15112" max="15112" width="10.140625" customWidth="1"/>
    <col min="15113" max="15113" width="16.7109375" customWidth="1"/>
    <col min="15114" max="15114" width="13.28515625" customWidth="1"/>
    <col min="15115" max="15115" width="19.85546875" customWidth="1"/>
    <col min="15116" max="15116" width="0" hidden="1" customWidth="1"/>
    <col min="15117" max="15117" width="19.42578125" customWidth="1"/>
    <col min="15118" max="15118" width="21" customWidth="1"/>
    <col min="15362" max="15362" width="0" hidden="1" customWidth="1"/>
    <col min="15363" max="15363" width="3.5703125" customWidth="1"/>
    <col min="15364" max="15364" width="9.140625" customWidth="1"/>
    <col min="15365" max="15365" width="13.5703125" customWidth="1"/>
    <col min="15366" max="15366" width="26.42578125" customWidth="1"/>
    <col min="15367" max="15367" width="10.5703125" customWidth="1"/>
    <col min="15368" max="15368" width="10.140625" customWidth="1"/>
    <col min="15369" max="15369" width="16.7109375" customWidth="1"/>
    <col min="15370" max="15370" width="13.28515625" customWidth="1"/>
    <col min="15371" max="15371" width="19.85546875" customWidth="1"/>
    <col min="15372" max="15372" width="0" hidden="1" customWidth="1"/>
    <col min="15373" max="15373" width="19.42578125" customWidth="1"/>
    <col min="15374" max="15374" width="21" customWidth="1"/>
    <col min="15618" max="15618" width="0" hidden="1" customWidth="1"/>
    <col min="15619" max="15619" width="3.5703125" customWidth="1"/>
    <col min="15620" max="15620" width="9.140625" customWidth="1"/>
    <col min="15621" max="15621" width="13.5703125" customWidth="1"/>
    <col min="15622" max="15622" width="26.42578125" customWidth="1"/>
    <col min="15623" max="15623" width="10.5703125" customWidth="1"/>
    <col min="15624" max="15624" width="10.140625" customWidth="1"/>
    <col min="15625" max="15625" width="16.7109375" customWidth="1"/>
    <col min="15626" max="15626" width="13.28515625" customWidth="1"/>
    <col min="15627" max="15627" width="19.85546875" customWidth="1"/>
    <col min="15628" max="15628" width="0" hidden="1" customWidth="1"/>
    <col min="15629" max="15629" width="19.42578125" customWidth="1"/>
    <col min="15630" max="15630" width="21" customWidth="1"/>
    <col min="15874" max="15874" width="0" hidden="1" customWidth="1"/>
    <col min="15875" max="15875" width="3.5703125" customWidth="1"/>
    <col min="15876" max="15876" width="9.140625" customWidth="1"/>
    <col min="15877" max="15877" width="13.5703125" customWidth="1"/>
    <col min="15878" max="15878" width="26.42578125" customWidth="1"/>
    <col min="15879" max="15879" width="10.5703125" customWidth="1"/>
    <col min="15880" max="15880" width="10.140625" customWidth="1"/>
    <col min="15881" max="15881" width="16.7109375" customWidth="1"/>
    <col min="15882" max="15882" width="13.28515625" customWidth="1"/>
    <col min="15883" max="15883" width="19.85546875" customWidth="1"/>
    <col min="15884" max="15884" width="0" hidden="1" customWidth="1"/>
    <col min="15885" max="15885" width="19.42578125" customWidth="1"/>
    <col min="15886" max="15886" width="21" customWidth="1"/>
    <col min="16130" max="16130" width="0" hidden="1" customWidth="1"/>
    <col min="16131" max="16131" width="3.5703125" customWidth="1"/>
    <col min="16132" max="16132" width="9.140625" customWidth="1"/>
    <col min="16133" max="16133" width="13.5703125" customWidth="1"/>
    <col min="16134" max="16134" width="26.42578125" customWidth="1"/>
    <col min="16135" max="16135" width="10.5703125" customWidth="1"/>
    <col min="16136" max="16136" width="10.140625" customWidth="1"/>
    <col min="16137" max="16137" width="16.7109375" customWidth="1"/>
    <col min="16138" max="16138" width="13.28515625" customWidth="1"/>
    <col min="16139" max="16139" width="19.85546875" customWidth="1"/>
    <col min="16140" max="16140" width="0" hidden="1" customWidth="1"/>
    <col min="16141" max="16141" width="19.42578125" customWidth="1"/>
    <col min="16142" max="16142" width="21" customWidth="1"/>
  </cols>
  <sheetData>
    <row r="1" spans="2:16" s="2" customFormat="1" ht="12.75" x14ac:dyDescent="0.2">
      <c r="B1" s="46" t="s">
        <v>54</v>
      </c>
      <c r="C1" s="46"/>
      <c r="D1" s="1"/>
      <c r="K1" s="40">
        <v>2022</v>
      </c>
    </row>
    <row r="2" spans="2:16" ht="15.75" x14ac:dyDescent="0.25">
      <c r="G2" s="3" t="s">
        <v>0</v>
      </c>
      <c r="H2" s="3"/>
      <c r="I2" s="4"/>
      <c r="J2" s="4"/>
      <c r="K2" s="4"/>
    </row>
    <row r="3" spans="2:16" ht="16.5" thickBot="1" x14ac:dyDescent="0.3">
      <c r="E3" s="5" t="s">
        <v>1</v>
      </c>
      <c r="F3" s="5"/>
      <c r="G3" s="5"/>
      <c r="H3" s="5"/>
      <c r="I3" s="5"/>
      <c r="J3" s="5"/>
      <c r="K3" s="5"/>
    </row>
    <row r="4" spans="2:16" s="6" customFormat="1" ht="33.75" customHeight="1" x14ac:dyDescent="0.2">
      <c r="B4" s="68" t="s">
        <v>2</v>
      </c>
      <c r="C4" s="70" t="s">
        <v>3</v>
      </c>
      <c r="D4" s="72" t="s">
        <v>4</v>
      </c>
      <c r="E4" s="66" t="s">
        <v>5</v>
      </c>
      <c r="F4" s="37" t="s">
        <v>6</v>
      </c>
      <c r="G4" s="37" t="s">
        <v>7</v>
      </c>
      <c r="H4" s="66" t="s">
        <v>8</v>
      </c>
      <c r="I4" s="66" t="s">
        <v>9</v>
      </c>
      <c r="J4" s="66" t="s">
        <v>10</v>
      </c>
      <c r="K4" s="66" t="s">
        <v>11</v>
      </c>
      <c r="L4" s="83" t="s">
        <v>12</v>
      </c>
      <c r="M4" s="66" t="s">
        <v>13</v>
      </c>
      <c r="N4" s="66" t="s">
        <v>14</v>
      </c>
    </row>
    <row r="5" spans="2:16" s="6" customFormat="1" ht="45.75" thickBot="1" x14ac:dyDescent="0.25">
      <c r="B5" s="69"/>
      <c r="C5" s="71"/>
      <c r="D5" s="73"/>
      <c r="E5" s="67"/>
      <c r="F5" s="38" t="s">
        <v>15</v>
      </c>
      <c r="G5" s="38"/>
      <c r="H5" s="67"/>
      <c r="I5" s="67"/>
      <c r="J5" s="67"/>
      <c r="K5" s="67"/>
      <c r="L5" s="84"/>
      <c r="M5" s="67"/>
      <c r="N5" s="67"/>
    </row>
    <row r="6" spans="2:16" ht="15" customHeight="1" x14ac:dyDescent="0.25">
      <c r="B6" s="74">
        <v>1</v>
      </c>
      <c r="C6" s="76">
        <v>2022</v>
      </c>
      <c r="D6" s="78" t="s">
        <v>16</v>
      </c>
      <c r="E6" s="80" t="s">
        <v>17</v>
      </c>
      <c r="F6" s="82" t="s">
        <v>18</v>
      </c>
      <c r="G6" s="85">
        <v>10630793</v>
      </c>
      <c r="H6" s="7" t="s">
        <v>19</v>
      </c>
      <c r="I6" s="8">
        <f>G6-I7</f>
        <v>5315399</v>
      </c>
      <c r="J6" s="9">
        <f>I6/1.2</f>
        <v>4429499.166666667</v>
      </c>
      <c r="K6" s="87" t="s">
        <v>20</v>
      </c>
      <c r="L6" s="10"/>
      <c r="M6" s="89" t="s">
        <v>21</v>
      </c>
      <c r="N6" s="91" t="s">
        <v>22</v>
      </c>
      <c r="P6" t="s">
        <v>48</v>
      </c>
    </row>
    <row r="7" spans="2:16" ht="18.75" customHeight="1" x14ac:dyDescent="0.25">
      <c r="B7" s="75"/>
      <c r="C7" s="77"/>
      <c r="D7" s="79"/>
      <c r="E7" s="81"/>
      <c r="F7" s="79"/>
      <c r="G7" s="86"/>
      <c r="H7" s="45" t="s">
        <v>23</v>
      </c>
      <c r="I7" s="43">
        <v>5315394</v>
      </c>
      <c r="J7" s="8">
        <f>I7/1.2</f>
        <v>4429495</v>
      </c>
      <c r="K7" s="88"/>
      <c r="L7" s="10"/>
      <c r="M7" s="90"/>
      <c r="N7" s="92"/>
      <c r="P7" s="18">
        <f>7500000-I7</f>
        <v>2184606</v>
      </c>
    </row>
    <row r="8" spans="2:16" ht="24" customHeight="1" thickBot="1" x14ac:dyDescent="0.3">
      <c r="B8" s="35">
        <v>3</v>
      </c>
      <c r="C8" s="48">
        <v>2022</v>
      </c>
      <c r="D8" s="14" t="s">
        <v>16</v>
      </c>
      <c r="E8" s="15" t="s">
        <v>26</v>
      </c>
      <c r="F8" s="14" t="s">
        <v>27</v>
      </c>
      <c r="G8" s="16">
        <v>430000</v>
      </c>
      <c r="H8" s="11" t="s">
        <v>19</v>
      </c>
      <c r="I8" s="12">
        <f>G8</f>
        <v>430000</v>
      </c>
      <c r="J8" s="13">
        <f t="shared" ref="J8:J21" si="0">I8/1.2</f>
        <v>358333.33333333337</v>
      </c>
      <c r="K8" s="39" t="s">
        <v>24</v>
      </c>
      <c r="L8" s="10"/>
      <c r="M8" s="17" t="s">
        <v>25</v>
      </c>
      <c r="N8" s="42"/>
      <c r="P8" s="18">
        <f>I7+P7</f>
        <v>7500000</v>
      </c>
    </row>
    <row r="9" spans="2:16" ht="15" customHeight="1" x14ac:dyDescent="0.25">
      <c r="B9" s="36">
        <v>3.5</v>
      </c>
      <c r="C9" s="48">
        <v>2022</v>
      </c>
      <c r="D9" s="14" t="s">
        <v>16</v>
      </c>
      <c r="E9" s="15" t="s">
        <v>28</v>
      </c>
      <c r="F9" s="14" t="s">
        <v>18</v>
      </c>
      <c r="G9" s="16">
        <v>800000</v>
      </c>
      <c r="H9" s="11" t="s">
        <v>19</v>
      </c>
      <c r="I9" s="12">
        <f t="shared" ref="I9:I20" si="1">G9</f>
        <v>800000</v>
      </c>
      <c r="J9" s="13">
        <f t="shared" si="0"/>
        <v>666666.66666666674</v>
      </c>
      <c r="K9" s="39" t="s">
        <v>24</v>
      </c>
      <c r="L9" s="10"/>
      <c r="M9" s="17" t="s">
        <v>25</v>
      </c>
      <c r="N9" s="91" t="s">
        <v>22</v>
      </c>
      <c r="P9" s="53"/>
    </row>
    <row r="10" spans="2:16" ht="18.75" customHeight="1" thickBot="1" x14ac:dyDescent="0.3">
      <c r="B10" s="35">
        <v>5</v>
      </c>
      <c r="C10" s="48">
        <v>2022</v>
      </c>
      <c r="D10" s="14" t="s">
        <v>16</v>
      </c>
      <c r="E10" s="15" t="s">
        <v>29</v>
      </c>
      <c r="F10" s="14" t="s">
        <v>18</v>
      </c>
      <c r="G10" s="16">
        <v>25000</v>
      </c>
      <c r="H10" s="11" t="s">
        <v>19</v>
      </c>
      <c r="I10" s="12">
        <f t="shared" si="1"/>
        <v>25000</v>
      </c>
      <c r="J10" s="13">
        <f t="shared" si="0"/>
        <v>20833.333333333336</v>
      </c>
      <c r="K10" s="39" t="s">
        <v>24</v>
      </c>
      <c r="L10" s="10"/>
      <c r="M10" s="17" t="s">
        <v>25</v>
      </c>
      <c r="N10" s="92"/>
    </row>
    <row r="11" spans="2:16" ht="15" customHeight="1" x14ac:dyDescent="0.25">
      <c r="B11" s="35">
        <v>6</v>
      </c>
      <c r="C11" s="48">
        <v>2022</v>
      </c>
      <c r="D11" s="14" t="s">
        <v>16</v>
      </c>
      <c r="E11" s="15" t="s">
        <v>30</v>
      </c>
      <c r="F11" s="14" t="s">
        <v>18</v>
      </c>
      <c r="G11" s="16">
        <v>114000</v>
      </c>
      <c r="H11" s="11" t="s">
        <v>19</v>
      </c>
      <c r="I11" s="12">
        <f t="shared" si="1"/>
        <v>114000</v>
      </c>
      <c r="J11" s="13">
        <f t="shared" si="0"/>
        <v>95000</v>
      </c>
      <c r="K11" s="39" t="s">
        <v>24</v>
      </c>
      <c r="L11" s="10"/>
      <c r="M11" s="17" t="s">
        <v>25</v>
      </c>
      <c r="N11" s="91" t="s">
        <v>22</v>
      </c>
    </row>
    <row r="12" spans="2:16" ht="21" customHeight="1" thickBot="1" x14ac:dyDescent="0.3">
      <c r="B12" s="36">
        <v>7</v>
      </c>
      <c r="C12" s="49">
        <v>2022</v>
      </c>
      <c r="D12" s="23" t="s">
        <v>16</v>
      </c>
      <c r="E12" s="19" t="s">
        <v>31</v>
      </c>
      <c r="F12" s="20" t="s">
        <v>27</v>
      </c>
      <c r="G12" s="21">
        <v>100000</v>
      </c>
      <c r="H12" s="11" t="s">
        <v>19</v>
      </c>
      <c r="I12" s="12">
        <f t="shared" si="1"/>
        <v>100000</v>
      </c>
      <c r="J12" s="13">
        <f t="shared" si="0"/>
        <v>83333.333333333343</v>
      </c>
      <c r="K12" s="39" t="s">
        <v>24</v>
      </c>
      <c r="L12" s="22"/>
      <c r="M12" s="17" t="s">
        <v>25</v>
      </c>
      <c r="N12" s="93"/>
    </row>
    <row r="13" spans="2:16" ht="24" customHeight="1" x14ac:dyDescent="0.25">
      <c r="B13" s="36">
        <v>8</v>
      </c>
      <c r="C13" s="49">
        <v>2022</v>
      </c>
      <c r="D13" s="23" t="s">
        <v>16</v>
      </c>
      <c r="E13" s="19" t="s">
        <v>45</v>
      </c>
      <c r="F13" s="20" t="s">
        <v>18</v>
      </c>
      <c r="G13" s="21">
        <v>80000</v>
      </c>
      <c r="H13" s="11" t="s">
        <v>19</v>
      </c>
      <c r="I13" s="12">
        <f t="shared" si="1"/>
        <v>80000</v>
      </c>
      <c r="J13" s="13">
        <f t="shared" si="0"/>
        <v>66666.666666666672</v>
      </c>
      <c r="K13" s="39" t="s">
        <v>24</v>
      </c>
      <c r="L13" s="22"/>
      <c r="M13" s="17" t="s">
        <v>25</v>
      </c>
      <c r="N13" s="91" t="s">
        <v>22</v>
      </c>
    </row>
    <row r="14" spans="2:16" ht="21" customHeight="1" thickBot="1" x14ac:dyDescent="0.3">
      <c r="B14" s="36">
        <v>9</v>
      </c>
      <c r="C14" s="49">
        <v>2022</v>
      </c>
      <c r="D14" s="23" t="s">
        <v>16</v>
      </c>
      <c r="E14" s="19" t="s">
        <v>44</v>
      </c>
      <c r="F14" s="20" t="s">
        <v>18</v>
      </c>
      <c r="G14" s="21">
        <v>350000</v>
      </c>
      <c r="H14" s="11" t="s">
        <v>19</v>
      </c>
      <c r="I14" s="12">
        <f t="shared" si="1"/>
        <v>350000</v>
      </c>
      <c r="J14" s="13">
        <f t="shared" si="0"/>
        <v>291666.66666666669</v>
      </c>
      <c r="K14" s="39" t="s">
        <v>24</v>
      </c>
      <c r="L14" s="22"/>
      <c r="M14" s="17" t="s">
        <v>25</v>
      </c>
      <c r="N14" s="93"/>
    </row>
    <row r="15" spans="2:16" ht="25.5" customHeight="1" x14ac:dyDescent="0.25">
      <c r="B15" s="35">
        <v>10</v>
      </c>
      <c r="C15" s="49">
        <v>2022</v>
      </c>
      <c r="D15" s="23" t="s">
        <v>16</v>
      </c>
      <c r="E15" s="19" t="s">
        <v>32</v>
      </c>
      <c r="F15" s="20" t="s">
        <v>18</v>
      </c>
      <c r="G15" s="21">
        <v>120000</v>
      </c>
      <c r="H15" s="11" t="s">
        <v>19</v>
      </c>
      <c r="I15" s="12">
        <f t="shared" si="1"/>
        <v>120000</v>
      </c>
      <c r="J15" s="13">
        <f t="shared" si="0"/>
        <v>100000</v>
      </c>
      <c r="K15" s="39" t="s">
        <v>24</v>
      </c>
      <c r="L15" s="22"/>
      <c r="M15" s="22" t="s">
        <v>25</v>
      </c>
      <c r="N15" s="91" t="s">
        <v>22</v>
      </c>
    </row>
    <row r="16" spans="2:16" ht="25.5" customHeight="1" thickBot="1" x14ac:dyDescent="0.3">
      <c r="B16" s="35">
        <v>11</v>
      </c>
      <c r="C16" s="49">
        <v>2022</v>
      </c>
      <c r="D16" s="23" t="s">
        <v>16</v>
      </c>
      <c r="E16" s="19" t="s">
        <v>47</v>
      </c>
      <c r="F16" s="20" t="s">
        <v>27</v>
      </c>
      <c r="G16" s="21">
        <v>120000</v>
      </c>
      <c r="H16" s="11" t="s">
        <v>19</v>
      </c>
      <c r="I16" s="12">
        <f t="shared" si="1"/>
        <v>120000</v>
      </c>
      <c r="J16" s="13">
        <f t="shared" si="0"/>
        <v>100000</v>
      </c>
      <c r="K16" s="39" t="s">
        <v>24</v>
      </c>
      <c r="L16" s="22"/>
      <c r="M16" s="22" t="s">
        <v>25</v>
      </c>
      <c r="N16" s="93"/>
    </row>
    <row r="17" spans="2:16" ht="25.5" customHeight="1" x14ac:dyDescent="0.25">
      <c r="B17" s="36">
        <v>12</v>
      </c>
      <c r="C17" s="49">
        <v>2022</v>
      </c>
      <c r="D17" s="23" t="s">
        <v>16</v>
      </c>
      <c r="E17" s="19" t="s">
        <v>33</v>
      </c>
      <c r="F17" s="20" t="s">
        <v>27</v>
      </c>
      <c r="G17" s="21">
        <v>120000</v>
      </c>
      <c r="H17" s="11" t="s">
        <v>19</v>
      </c>
      <c r="I17" s="12">
        <f t="shared" si="1"/>
        <v>120000</v>
      </c>
      <c r="J17" s="13">
        <f t="shared" si="0"/>
        <v>100000</v>
      </c>
      <c r="K17" s="39" t="s">
        <v>24</v>
      </c>
      <c r="L17" s="22"/>
      <c r="M17" s="22" t="s">
        <v>25</v>
      </c>
      <c r="N17" s="91" t="s">
        <v>22</v>
      </c>
    </row>
    <row r="18" spans="2:16" ht="23.25" customHeight="1" thickBot="1" x14ac:dyDescent="0.3">
      <c r="B18" s="35">
        <v>13</v>
      </c>
      <c r="C18" s="49">
        <v>2022</v>
      </c>
      <c r="D18" s="23" t="s">
        <v>16</v>
      </c>
      <c r="E18" s="19" t="s">
        <v>34</v>
      </c>
      <c r="F18" s="20" t="s">
        <v>27</v>
      </c>
      <c r="G18" s="21">
        <v>120000</v>
      </c>
      <c r="H18" s="11" t="s">
        <v>19</v>
      </c>
      <c r="I18" s="12">
        <f t="shared" si="1"/>
        <v>120000</v>
      </c>
      <c r="J18" s="13">
        <f t="shared" si="0"/>
        <v>100000</v>
      </c>
      <c r="K18" s="39" t="s">
        <v>24</v>
      </c>
      <c r="L18" s="22"/>
      <c r="M18" s="22" t="s">
        <v>25</v>
      </c>
      <c r="N18" s="93"/>
    </row>
    <row r="19" spans="2:16" ht="25.5" customHeight="1" x14ac:dyDescent="0.25">
      <c r="B19" s="35">
        <v>14</v>
      </c>
      <c r="C19" s="49">
        <v>2022</v>
      </c>
      <c r="D19" s="23" t="s">
        <v>16</v>
      </c>
      <c r="E19" s="19" t="s">
        <v>46</v>
      </c>
      <c r="F19" s="20" t="s">
        <v>18</v>
      </c>
      <c r="G19" s="21">
        <v>120000</v>
      </c>
      <c r="H19" s="11" t="s">
        <v>19</v>
      </c>
      <c r="I19" s="12">
        <f t="shared" si="1"/>
        <v>120000</v>
      </c>
      <c r="J19" s="13">
        <f t="shared" si="0"/>
        <v>100000</v>
      </c>
      <c r="K19" s="41" t="s">
        <v>24</v>
      </c>
      <c r="L19" s="22"/>
      <c r="M19" s="22" t="s">
        <v>25</v>
      </c>
      <c r="N19" s="101" t="s">
        <v>22</v>
      </c>
    </row>
    <row r="20" spans="2:16" ht="28.5" customHeight="1" x14ac:dyDescent="0.25">
      <c r="B20" s="35">
        <v>15</v>
      </c>
      <c r="C20" s="49">
        <v>2022</v>
      </c>
      <c r="D20" s="23" t="s">
        <v>16</v>
      </c>
      <c r="E20" s="19" t="s">
        <v>35</v>
      </c>
      <c r="F20" s="20" t="s">
        <v>18</v>
      </c>
      <c r="G20" s="21">
        <v>100000</v>
      </c>
      <c r="H20" s="11" t="s">
        <v>19</v>
      </c>
      <c r="I20" s="12">
        <f t="shared" si="1"/>
        <v>100000</v>
      </c>
      <c r="J20" s="13">
        <f t="shared" si="0"/>
        <v>83333.333333333343</v>
      </c>
      <c r="K20" s="41" t="s">
        <v>24</v>
      </c>
      <c r="L20" s="22"/>
      <c r="M20" s="22" t="s">
        <v>25</v>
      </c>
      <c r="N20" s="102"/>
    </row>
    <row r="21" spans="2:16" ht="21" customHeight="1" thickBot="1" x14ac:dyDescent="0.3">
      <c r="B21" s="74">
        <v>16</v>
      </c>
      <c r="C21" s="76">
        <v>2022</v>
      </c>
      <c r="D21" s="94" t="s">
        <v>16</v>
      </c>
      <c r="E21" s="96" t="s">
        <v>36</v>
      </c>
      <c r="F21" s="96" t="s">
        <v>18</v>
      </c>
      <c r="G21" s="104">
        <f>P7</f>
        <v>2184606</v>
      </c>
      <c r="H21" s="106" t="s">
        <v>23</v>
      </c>
      <c r="I21" s="108">
        <f>G21</f>
        <v>2184606</v>
      </c>
      <c r="J21" s="94">
        <f t="shared" si="0"/>
        <v>1820505</v>
      </c>
      <c r="K21" s="109" t="s">
        <v>24</v>
      </c>
      <c r="L21" s="22"/>
      <c r="M21" s="22" t="s">
        <v>25</v>
      </c>
      <c r="N21" s="103"/>
    </row>
    <row r="22" spans="2:16" ht="10.5" customHeight="1" x14ac:dyDescent="0.25">
      <c r="B22" s="75"/>
      <c r="C22" s="77"/>
      <c r="D22" s="95"/>
      <c r="E22" s="97"/>
      <c r="F22" s="97"/>
      <c r="G22" s="105"/>
      <c r="H22" s="107"/>
      <c r="I22" s="86"/>
      <c r="J22" s="95"/>
      <c r="K22" s="88"/>
      <c r="L22" s="22"/>
      <c r="M22" s="22" t="s">
        <v>25</v>
      </c>
      <c r="N22" s="98" t="s">
        <v>22</v>
      </c>
    </row>
    <row r="23" spans="2:16" ht="30.75" customHeight="1" x14ac:dyDescent="0.25">
      <c r="B23" s="35">
        <v>17</v>
      </c>
      <c r="C23" s="49">
        <v>2022</v>
      </c>
      <c r="D23" s="23" t="s">
        <v>16</v>
      </c>
      <c r="E23" s="19" t="s">
        <v>37</v>
      </c>
      <c r="F23" s="20" t="s">
        <v>18</v>
      </c>
      <c r="G23" s="21">
        <f>17500000-14198596-34000-120000-1585065-186738</f>
        <v>1375601</v>
      </c>
      <c r="H23" s="11" t="s">
        <v>19</v>
      </c>
      <c r="I23" s="12">
        <f>G23</f>
        <v>1375601</v>
      </c>
      <c r="J23" s="24">
        <f>G23/1.2</f>
        <v>1146334.1666666667</v>
      </c>
      <c r="K23" s="41" t="s">
        <v>24</v>
      </c>
      <c r="L23" s="22"/>
      <c r="M23" s="22" t="s">
        <v>25</v>
      </c>
      <c r="N23" s="99"/>
    </row>
    <row r="24" spans="2:16" ht="30.75" customHeight="1" x14ac:dyDescent="0.25">
      <c r="B24" s="35">
        <v>18</v>
      </c>
      <c r="C24" s="49">
        <v>2022</v>
      </c>
      <c r="D24" s="23" t="s">
        <v>16</v>
      </c>
      <c r="E24" s="19" t="s">
        <v>52</v>
      </c>
      <c r="F24" s="20" t="s">
        <v>53</v>
      </c>
      <c r="G24" s="21">
        <v>120000</v>
      </c>
      <c r="H24" s="11" t="s">
        <v>19</v>
      </c>
      <c r="I24" s="12">
        <f>G24</f>
        <v>120000</v>
      </c>
      <c r="J24" s="24">
        <f>G24/1.2</f>
        <v>100000</v>
      </c>
      <c r="K24" s="44" t="s">
        <v>24</v>
      </c>
      <c r="L24" s="22"/>
      <c r="M24" s="22" t="s">
        <v>25</v>
      </c>
      <c r="N24" s="99"/>
    </row>
    <row r="25" spans="2:16" ht="30.75" customHeight="1" x14ac:dyDescent="0.25">
      <c r="B25" s="35">
        <v>19</v>
      </c>
      <c r="C25" s="49">
        <v>2022</v>
      </c>
      <c r="D25" s="23" t="s">
        <v>16</v>
      </c>
      <c r="E25" s="19" t="s">
        <v>50</v>
      </c>
      <c r="F25" s="20" t="s">
        <v>18</v>
      </c>
      <c r="G25" s="21">
        <v>120000</v>
      </c>
      <c r="H25" s="11" t="s">
        <v>19</v>
      </c>
      <c r="I25" s="12">
        <f t="shared" ref="I25:I27" si="2">G25</f>
        <v>120000</v>
      </c>
      <c r="J25" s="24">
        <f t="shared" ref="J25:J27" si="3">G25/1.2</f>
        <v>100000</v>
      </c>
      <c r="K25" s="44" t="s">
        <v>24</v>
      </c>
      <c r="L25" s="22"/>
      <c r="M25" s="22" t="s">
        <v>25</v>
      </c>
      <c r="N25" s="99"/>
    </row>
    <row r="26" spans="2:16" ht="30.75" customHeight="1" x14ac:dyDescent="0.25">
      <c r="B26" s="35">
        <v>20</v>
      </c>
      <c r="C26" s="49">
        <v>2022</v>
      </c>
      <c r="D26" s="23" t="s">
        <v>16</v>
      </c>
      <c r="E26" s="19" t="s">
        <v>51</v>
      </c>
      <c r="F26" s="20" t="s">
        <v>27</v>
      </c>
      <c r="G26" s="21">
        <v>120000</v>
      </c>
      <c r="H26" s="11" t="s">
        <v>19</v>
      </c>
      <c r="I26" s="12">
        <f t="shared" si="2"/>
        <v>120000</v>
      </c>
      <c r="J26" s="24">
        <f t="shared" si="3"/>
        <v>100000</v>
      </c>
      <c r="K26" s="44" t="s">
        <v>24</v>
      </c>
      <c r="L26" s="22"/>
      <c r="M26" s="22" t="s">
        <v>25</v>
      </c>
      <c r="N26" s="99"/>
    </row>
    <row r="27" spans="2:16" ht="22.5" customHeight="1" thickBot="1" x14ac:dyDescent="0.3">
      <c r="B27" s="35">
        <v>21</v>
      </c>
      <c r="C27" s="49">
        <v>2022</v>
      </c>
      <c r="D27" s="23" t="s">
        <v>16</v>
      </c>
      <c r="E27" s="19" t="s">
        <v>49</v>
      </c>
      <c r="F27" s="20" t="s">
        <v>18</v>
      </c>
      <c r="G27" s="21">
        <v>350000</v>
      </c>
      <c r="H27" s="11" t="s">
        <v>19</v>
      </c>
      <c r="I27" s="12">
        <f t="shared" si="2"/>
        <v>350000</v>
      </c>
      <c r="J27" s="24">
        <f t="shared" si="3"/>
        <v>291666.66666666669</v>
      </c>
      <c r="K27" s="41" t="s">
        <v>24</v>
      </c>
      <c r="L27" s="22"/>
      <c r="M27" s="22" t="s">
        <v>25</v>
      </c>
      <c r="N27" s="100"/>
    </row>
    <row r="28" spans="2:16" s="30" customFormat="1" ht="24.75" customHeight="1" thickBot="1" x14ac:dyDescent="0.3">
      <c r="B28" s="50"/>
      <c r="C28" s="51"/>
      <c r="D28" s="25"/>
      <c r="E28" s="26" t="s">
        <v>38</v>
      </c>
      <c r="F28" s="26"/>
      <c r="G28" s="27">
        <f>SUM(G6:G27)</f>
        <v>17500000</v>
      </c>
      <c r="H28" s="28"/>
      <c r="I28" s="28">
        <f>SUM(I6:I27)</f>
        <v>17500000</v>
      </c>
      <c r="J28" s="28">
        <f>SUM(J6:J27)</f>
        <v>14583333.333333334</v>
      </c>
      <c r="K28" s="26"/>
      <c r="L28" s="26"/>
      <c r="M28" s="26"/>
      <c r="N28" s="29"/>
      <c r="P28" s="31"/>
    </row>
    <row r="29" spans="2:16" s="30" customFormat="1" ht="15" customHeight="1" x14ac:dyDescent="0.25">
      <c r="B29" s="52"/>
      <c r="C29" s="52"/>
      <c r="D29" s="32"/>
      <c r="E29" s="32"/>
      <c r="F29" s="32"/>
      <c r="G29" s="33"/>
      <c r="H29" s="34"/>
      <c r="I29" s="34"/>
      <c r="J29" s="34"/>
      <c r="K29" s="32"/>
      <c r="L29" s="32"/>
      <c r="M29" s="32"/>
      <c r="N29" s="32"/>
      <c r="P29" s="31"/>
    </row>
    <row r="30" spans="2:16" s="30" customFormat="1" ht="15.75" x14ac:dyDescent="0.25">
      <c r="B30" s="52"/>
      <c r="C30" s="52"/>
      <c r="D30" s="32"/>
      <c r="E30" s="32" t="s">
        <v>39</v>
      </c>
      <c r="F30" s="32"/>
      <c r="G30" s="32"/>
      <c r="I30" s="34"/>
      <c r="J30" s="34" t="s">
        <v>40</v>
      </c>
      <c r="K30" s="32"/>
      <c r="L30" s="32"/>
      <c r="M30" s="32"/>
      <c r="N30" s="32"/>
    </row>
    <row r="31" spans="2:16" s="30" customFormat="1" ht="25.5" customHeight="1" x14ac:dyDescent="0.25">
      <c r="B31" s="52"/>
      <c r="C31" s="52"/>
      <c r="D31" s="32"/>
      <c r="E31" s="32" t="s">
        <v>42</v>
      </c>
      <c r="F31" s="32"/>
      <c r="G31" s="32"/>
      <c r="I31" s="34"/>
      <c r="J31" s="34" t="s">
        <v>43</v>
      </c>
      <c r="K31" s="32"/>
      <c r="L31" s="32"/>
      <c r="M31" s="32"/>
      <c r="N31" s="32"/>
    </row>
    <row r="32" spans="2:16" s="30" customFormat="1" ht="15.75" x14ac:dyDescent="0.25">
      <c r="B32" s="52"/>
      <c r="C32" s="52"/>
      <c r="D32" s="32"/>
      <c r="E32" s="32" t="s">
        <v>41</v>
      </c>
      <c r="F32" s="32"/>
      <c r="G32" s="32"/>
      <c r="H32" s="34"/>
      <c r="I32" s="34"/>
      <c r="J32" s="34"/>
      <c r="K32" s="33"/>
      <c r="L32" s="32"/>
      <c r="M32" s="32"/>
      <c r="N32" s="32"/>
    </row>
  </sheetData>
  <mergeCells count="37">
    <mergeCell ref="N11:N12"/>
    <mergeCell ref="N13:N14"/>
    <mergeCell ref="N15:N16"/>
    <mergeCell ref="N17:N18"/>
    <mergeCell ref="B21:B22"/>
    <mergeCell ref="C21:C22"/>
    <mergeCell ref="D21:D22"/>
    <mergeCell ref="E21:E22"/>
    <mergeCell ref="F21:F22"/>
    <mergeCell ref="N22:N27"/>
    <mergeCell ref="N19:N21"/>
    <mergeCell ref="G21:G22"/>
    <mergeCell ref="H21:H22"/>
    <mergeCell ref="I21:I22"/>
    <mergeCell ref="J21:J22"/>
    <mergeCell ref="K21:K22"/>
    <mergeCell ref="G6:G7"/>
    <mergeCell ref="K6:K7"/>
    <mergeCell ref="M6:M7"/>
    <mergeCell ref="N6:N7"/>
    <mergeCell ref="N9:N10"/>
    <mergeCell ref="J4:J5"/>
    <mergeCell ref="K4:K5"/>
    <mergeCell ref="L4:L5"/>
    <mergeCell ref="M4:M5"/>
    <mergeCell ref="N4:N5"/>
    <mergeCell ref="B6:B7"/>
    <mergeCell ref="C6:C7"/>
    <mergeCell ref="D6:D7"/>
    <mergeCell ref="E6:E7"/>
    <mergeCell ref="F6:F7"/>
    <mergeCell ref="I4:I5"/>
    <mergeCell ref="B4:B5"/>
    <mergeCell ref="C4:C5"/>
    <mergeCell ref="D4:D5"/>
    <mergeCell ref="E4:E5"/>
    <mergeCell ref="H4:H5"/>
  </mergeCells>
  <pageMargins left="0.17" right="0.17" top="0.17" bottom="0.24" header="0.17" footer="0.17"/>
  <pageSetup paperSize="9"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377BF-016B-4955-B7CA-8CD06598C1AD}">
  <dimension ref="A1:S46"/>
  <sheetViews>
    <sheetView tabSelected="1" topLeftCell="A11" workbookViewId="0">
      <selection activeCell="M25" sqref="M25"/>
    </sheetView>
  </sheetViews>
  <sheetFormatPr defaultRowHeight="15" x14ac:dyDescent="0.25"/>
  <cols>
    <col min="1" max="1" width="3" style="54" customWidth="1"/>
    <col min="2" max="2" width="7.28515625" style="54" customWidth="1"/>
    <col min="3" max="3" width="11.7109375" style="54" customWidth="1"/>
    <col min="4" max="4" width="0.5703125" style="54" customWidth="1"/>
    <col min="5" max="5" width="18.28515625" style="54" customWidth="1"/>
    <col min="6" max="6" width="10.85546875" style="54" customWidth="1"/>
    <col min="7" max="7" width="28.28515625" style="54" customWidth="1"/>
    <col min="8" max="8" width="6" style="54" hidden="1" customWidth="1"/>
    <col min="9" max="9" width="5.28515625" style="54" customWidth="1"/>
    <col min="10" max="10" width="8.28515625" style="54" customWidth="1"/>
    <col min="11" max="11" width="9.5703125" style="54" customWidth="1"/>
    <col min="12" max="12" width="10.5703125" style="54" customWidth="1"/>
    <col min="13" max="13" width="23.140625" style="54" customWidth="1"/>
    <col min="14" max="14" width="12.42578125" style="54" customWidth="1"/>
    <col min="15" max="15" width="14.85546875" style="54" customWidth="1"/>
    <col min="16" max="16" width="11.7109375" style="54" customWidth="1"/>
    <col min="17" max="17" width="11.28515625" style="54" customWidth="1"/>
    <col min="18" max="18" width="8.5703125" style="54" customWidth="1"/>
    <col min="19" max="19" width="4.85546875" style="54" customWidth="1"/>
    <col min="20" max="20" width="5.28515625" style="54" customWidth="1"/>
    <col min="21" max="16384" width="9.140625" style="54"/>
  </cols>
  <sheetData>
    <row r="1" spans="1:19" x14ac:dyDescent="0.25">
      <c r="A1" s="123" t="s">
        <v>55</v>
      </c>
      <c r="B1" s="119"/>
      <c r="C1" s="119"/>
      <c r="D1" s="119"/>
      <c r="E1" s="119"/>
      <c r="F1" s="119"/>
      <c r="G1" s="119"/>
    </row>
    <row r="3" spans="1:19" x14ac:dyDescent="0.25">
      <c r="A3" s="124" t="s">
        <v>56</v>
      </c>
      <c r="B3" s="119"/>
      <c r="C3" s="119"/>
      <c r="E3" s="55" t="s">
        <v>57</v>
      </c>
    </row>
    <row r="5" spans="1:19" x14ac:dyDescent="0.25">
      <c r="A5" s="124" t="s">
        <v>58</v>
      </c>
      <c r="B5" s="119"/>
      <c r="C5" s="119"/>
      <c r="E5" s="125" t="s">
        <v>59</v>
      </c>
      <c r="F5" s="119"/>
      <c r="G5" s="119"/>
      <c r="H5" s="119"/>
      <c r="I5" s="119"/>
    </row>
    <row r="7" spans="1:19" ht="89.25" x14ac:dyDescent="0.25">
      <c r="B7" s="56" t="s">
        <v>60</v>
      </c>
      <c r="C7" s="126" t="s">
        <v>61</v>
      </c>
      <c r="D7" s="127"/>
      <c r="E7" s="127"/>
      <c r="F7" s="128"/>
      <c r="G7" s="126" t="s">
        <v>62</v>
      </c>
      <c r="H7" s="128"/>
      <c r="I7" s="126" t="s">
        <v>63</v>
      </c>
      <c r="J7" s="128"/>
      <c r="K7" s="56" t="s">
        <v>64</v>
      </c>
      <c r="L7" s="56" t="s">
        <v>65</v>
      </c>
      <c r="M7" s="56" t="s">
        <v>66</v>
      </c>
      <c r="N7" s="56" t="s">
        <v>67</v>
      </c>
      <c r="O7" s="56" t="s">
        <v>68</v>
      </c>
      <c r="P7" s="56" t="s">
        <v>69</v>
      </c>
      <c r="Q7" s="56" t="s">
        <v>70</v>
      </c>
      <c r="R7" s="56" t="s">
        <v>71</v>
      </c>
      <c r="S7" s="56" t="s">
        <v>72</v>
      </c>
    </row>
    <row r="8" spans="1:19" x14ac:dyDescent="0.25">
      <c r="B8" s="57">
        <v>1</v>
      </c>
      <c r="C8" s="115" t="s">
        <v>73</v>
      </c>
      <c r="D8" s="116"/>
      <c r="E8" s="116"/>
      <c r="F8" s="117"/>
      <c r="G8" s="115" t="s">
        <v>74</v>
      </c>
      <c r="H8" s="117"/>
      <c r="I8" s="115" t="s">
        <v>75</v>
      </c>
      <c r="J8" s="117"/>
      <c r="K8" s="58" t="s">
        <v>76</v>
      </c>
      <c r="L8" s="58" t="s">
        <v>77</v>
      </c>
      <c r="M8" s="58" t="s">
        <v>78</v>
      </c>
      <c r="N8" s="59">
        <v>100000</v>
      </c>
      <c r="O8" s="60" t="s">
        <v>79</v>
      </c>
      <c r="P8" s="61">
        <v>100000</v>
      </c>
      <c r="Q8" s="58" t="s">
        <v>80</v>
      </c>
      <c r="R8" s="58" t="s">
        <v>81</v>
      </c>
      <c r="S8" s="58" t="s">
        <v>82</v>
      </c>
    </row>
    <row r="9" spans="1:19" x14ac:dyDescent="0.25">
      <c r="B9" s="62" t="s">
        <v>83</v>
      </c>
      <c r="C9" s="118" t="s">
        <v>83</v>
      </c>
      <c r="D9" s="119"/>
      <c r="E9" s="119"/>
      <c r="F9" s="120"/>
      <c r="G9" s="118" t="s">
        <v>83</v>
      </c>
      <c r="H9" s="120"/>
      <c r="I9" s="118" t="s">
        <v>83</v>
      </c>
      <c r="J9" s="120"/>
      <c r="K9" s="63" t="s">
        <v>83</v>
      </c>
      <c r="L9" s="63" t="s">
        <v>83</v>
      </c>
      <c r="M9" s="63" t="s">
        <v>83</v>
      </c>
      <c r="N9" s="63" t="s">
        <v>83</v>
      </c>
      <c r="O9" s="60" t="s">
        <v>84</v>
      </c>
      <c r="P9" s="61">
        <v>0</v>
      </c>
      <c r="Q9" s="63" t="s">
        <v>83</v>
      </c>
      <c r="R9" s="63" t="s">
        <v>83</v>
      </c>
      <c r="S9" s="63" t="s">
        <v>83</v>
      </c>
    </row>
    <row r="10" spans="1:19" x14ac:dyDescent="0.25">
      <c r="B10" s="62" t="s">
        <v>83</v>
      </c>
      <c r="C10" s="121" t="s">
        <v>83</v>
      </c>
      <c r="D10" s="119"/>
      <c r="E10" s="119"/>
      <c r="F10" s="120"/>
      <c r="G10" s="122" t="s">
        <v>83</v>
      </c>
      <c r="H10" s="119"/>
      <c r="I10" s="118" t="s">
        <v>83</v>
      </c>
      <c r="J10" s="120"/>
      <c r="K10" s="63" t="s">
        <v>83</v>
      </c>
      <c r="L10" s="63" t="s">
        <v>83</v>
      </c>
      <c r="M10" s="63" t="s">
        <v>83</v>
      </c>
      <c r="N10" s="63" t="s">
        <v>83</v>
      </c>
      <c r="O10" s="60" t="s">
        <v>85</v>
      </c>
      <c r="P10" s="61">
        <v>0</v>
      </c>
      <c r="Q10" s="63" t="s">
        <v>83</v>
      </c>
      <c r="R10" s="63" t="s">
        <v>83</v>
      </c>
      <c r="S10" s="63" t="s">
        <v>83</v>
      </c>
    </row>
    <row r="11" spans="1:19" x14ac:dyDescent="0.25">
      <c r="B11" s="57">
        <v>2</v>
      </c>
      <c r="C11" s="115" t="s">
        <v>86</v>
      </c>
      <c r="D11" s="116"/>
      <c r="E11" s="116"/>
      <c r="F11" s="117"/>
      <c r="G11" s="115" t="s">
        <v>87</v>
      </c>
      <c r="H11" s="117"/>
      <c r="I11" s="115" t="s">
        <v>75</v>
      </c>
      <c r="J11" s="117"/>
      <c r="K11" s="58" t="s">
        <v>76</v>
      </c>
      <c r="L11" s="58" t="s">
        <v>77</v>
      </c>
      <c r="M11" s="58" t="s">
        <v>78</v>
      </c>
      <c r="N11" s="59">
        <v>100000</v>
      </c>
      <c r="O11" s="60" t="s">
        <v>79</v>
      </c>
      <c r="P11" s="61">
        <v>100000</v>
      </c>
      <c r="Q11" s="58" t="s">
        <v>80</v>
      </c>
      <c r="R11" s="58" t="s">
        <v>88</v>
      </c>
      <c r="S11" s="58" t="s">
        <v>82</v>
      </c>
    </row>
    <row r="12" spans="1:19" x14ac:dyDescent="0.25">
      <c r="B12" s="62" t="s">
        <v>83</v>
      </c>
      <c r="C12" s="118" t="s">
        <v>83</v>
      </c>
      <c r="D12" s="119"/>
      <c r="E12" s="119"/>
      <c r="F12" s="120"/>
      <c r="G12" s="118" t="s">
        <v>83</v>
      </c>
      <c r="H12" s="120"/>
      <c r="I12" s="118" t="s">
        <v>83</v>
      </c>
      <c r="J12" s="120"/>
      <c r="K12" s="63" t="s">
        <v>83</v>
      </c>
      <c r="L12" s="63" t="s">
        <v>83</v>
      </c>
      <c r="M12" s="63" t="s">
        <v>83</v>
      </c>
      <c r="N12" s="63" t="s">
        <v>83</v>
      </c>
      <c r="O12" s="60" t="s">
        <v>84</v>
      </c>
      <c r="P12" s="61">
        <v>0</v>
      </c>
      <c r="Q12" s="63" t="s">
        <v>83</v>
      </c>
      <c r="R12" s="63" t="s">
        <v>83</v>
      </c>
      <c r="S12" s="63" t="s">
        <v>83</v>
      </c>
    </row>
    <row r="13" spans="1:19" x14ac:dyDescent="0.25">
      <c r="B13" s="62" t="s">
        <v>83</v>
      </c>
      <c r="C13" s="121" t="s">
        <v>83</v>
      </c>
      <c r="D13" s="119"/>
      <c r="E13" s="119"/>
      <c r="F13" s="120"/>
      <c r="G13" s="122" t="s">
        <v>83</v>
      </c>
      <c r="H13" s="119"/>
      <c r="I13" s="118" t="s">
        <v>83</v>
      </c>
      <c r="J13" s="120"/>
      <c r="K13" s="63" t="s">
        <v>83</v>
      </c>
      <c r="L13" s="63" t="s">
        <v>83</v>
      </c>
      <c r="M13" s="63" t="s">
        <v>83</v>
      </c>
      <c r="N13" s="63" t="s">
        <v>83</v>
      </c>
      <c r="O13" s="60" t="s">
        <v>85</v>
      </c>
      <c r="P13" s="61">
        <v>0</v>
      </c>
      <c r="Q13" s="63" t="s">
        <v>83</v>
      </c>
      <c r="R13" s="63" t="s">
        <v>83</v>
      </c>
      <c r="S13" s="63" t="s">
        <v>83</v>
      </c>
    </row>
    <row r="14" spans="1:19" ht="25.5" x14ac:dyDescent="0.25">
      <c r="B14" s="57">
        <v>3</v>
      </c>
      <c r="C14" s="115" t="s">
        <v>89</v>
      </c>
      <c r="D14" s="116"/>
      <c r="E14" s="116"/>
      <c r="F14" s="117"/>
      <c r="G14" s="115" t="s">
        <v>90</v>
      </c>
      <c r="H14" s="117"/>
      <c r="I14" s="115" t="s">
        <v>75</v>
      </c>
      <c r="J14" s="117"/>
      <c r="K14" s="58" t="s">
        <v>91</v>
      </c>
      <c r="L14" s="58" t="s">
        <v>92</v>
      </c>
      <c r="M14" s="58" t="s">
        <v>78</v>
      </c>
      <c r="N14" s="59">
        <v>8858994</v>
      </c>
      <c r="O14" s="60" t="s">
        <v>79</v>
      </c>
      <c r="P14" s="61">
        <v>4429499</v>
      </c>
      <c r="Q14" s="58" t="s">
        <v>93</v>
      </c>
      <c r="R14" s="58" t="s">
        <v>94</v>
      </c>
      <c r="S14" s="58" t="s">
        <v>82</v>
      </c>
    </row>
    <row r="15" spans="1:19" x14ac:dyDescent="0.25">
      <c r="B15" s="62" t="s">
        <v>83</v>
      </c>
      <c r="C15" s="118" t="s">
        <v>83</v>
      </c>
      <c r="D15" s="119"/>
      <c r="E15" s="119"/>
      <c r="F15" s="120"/>
      <c r="G15" s="118" t="s">
        <v>83</v>
      </c>
      <c r="H15" s="120"/>
      <c r="I15" s="118" t="s">
        <v>83</v>
      </c>
      <c r="J15" s="120"/>
      <c r="K15" s="63" t="s">
        <v>83</v>
      </c>
      <c r="L15" s="63" t="s">
        <v>83</v>
      </c>
      <c r="M15" s="63" t="s">
        <v>83</v>
      </c>
      <c r="N15" s="63" t="s">
        <v>83</v>
      </c>
      <c r="O15" s="60" t="s">
        <v>84</v>
      </c>
      <c r="P15" s="61">
        <v>0</v>
      </c>
      <c r="Q15" s="63" t="s">
        <v>83</v>
      </c>
      <c r="R15" s="63" t="s">
        <v>83</v>
      </c>
      <c r="S15" s="63" t="s">
        <v>83</v>
      </c>
    </row>
    <row r="16" spans="1:19" x14ac:dyDescent="0.25">
      <c r="B16" s="62" t="s">
        <v>83</v>
      </c>
      <c r="C16" s="121" t="s">
        <v>83</v>
      </c>
      <c r="D16" s="119"/>
      <c r="E16" s="119"/>
      <c r="F16" s="120"/>
      <c r="G16" s="122" t="s">
        <v>83</v>
      </c>
      <c r="H16" s="119"/>
      <c r="I16" s="118" t="s">
        <v>83</v>
      </c>
      <c r="J16" s="120"/>
      <c r="K16" s="63" t="s">
        <v>83</v>
      </c>
      <c r="L16" s="63" t="s">
        <v>83</v>
      </c>
      <c r="M16" s="63" t="s">
        <v>83</v>
      </c>
      <c r="N16" s="63" t="s">
        <v>83</v>
      </c>
      <c r="O16" s="60" t="s">
        <v>85</v>
      </c>
      <c r="P16" s="61">
        <v>4429495</v>
      </c>
      <c r="Q16" s="63" t="s">
        <v>83</v>
      </c>
      <c r="R16" s="63" t="s">
        <v>83</v>
      </c>
      <c r="S16" s="63" t="s">
        <v>83</v>
      </c>
    </row>
    <row r="17" spans="2:19" x14ac:dyDescent="0.25">
      <c r="B17" s="57">
        <v>4</v>
      </c>
      <c r="C17" s="115" t="s">
        <v>95</v>
      </c>
      <c r="D17" s="116"/>
      <c r="E17" s="116"/>
      <c r="F17" s="117"/>
      <c r="G17" s="115" t="s">
        <v>96</v>
      </c>
      <c r="H17" s="117"/>
      <c r="I17" s="115" t="s">
        <v>75</v>
      </c>
      <c r="J17" s="117"/>
      <c r="K17" s="58" t="s">
        <v>76</v>
      </c>
      <c r="L17" s="58" t="s">
        <v>92</v>
      </c>
      <c r="M17" s="58" t="s">
        <v>78</v>
      </c>
      <c r="N17" s="59">
        <v>100000</v>
      </c>
      <c r="O17" s="60" t="s">
        <v>79</v>
      </c>
      <c r="P17" s="61">
        <v>100000</v>
      </c>
      <c r="Q17" s="58" t="s">
        <v>80</v>
      </c>
      <c r="R17" s="58" t="s">
        <v>97</v>
      </c>
      <c r="S17" s="58" t="s">
        <v>82</v>
      </c>
    </row>
    <row r="18" spans="2:19" x14ac:dyDescent="0.25">
      <c r="B18" s="62" t="s">
        <v>83</v>
      </c>
      <c r="C18" s="118" t="s">
        <v>83</v>
      </c>
      <c r="D18" s="119"/>
      <c r="E18" s="119"/>
      <c r="F18" s="120"/>
      <c r="G18" s="118" t="s">
        <v>83</v>
      </c>
      <c r="H18" s="120"/>
      <c r="I18" s="118" t="s">
        <v>83</v>
      </c>
      <c r="J18" s="120"/>
      <c r="K18" s="63" t="s">
        <v>83</v>
      </c>
      <c r="L18" s="63" t="s">
        <v>83</v>
      </c>
      <c r="M18" s="63" t="s">
        <v>83</v>
      </c>
      <c r="N18" s="63" t="s">
        <v>83</v>
      </c>
      <c r="O18" s="60" t="s">
        <v>84</v>
      </c>
      <c r="P18" s="61">
        <v>0</v>
      </c>
      <c r="Q18" s="63" t="s">
        <v>83</v>
      </c>
      <c r="R18" s="63" t="s">
        <v>83</v>
      </c>
      <c r="S18" s="63" t="s">
        <v>83</v>
      </c>
    </row>
    <row r="19" spans="2:19" x14ac:dyDescent="0.25">
      <c r="B19" s="62" t="s">
        <v>83</v>
      </c>
      <c r="C19" s="121" t="s">
        <v>83</v>
      </c>
      <c r="D19" s="119"/>
      <c r="E19" s="119"/>
      <c r="F19" s="120"/>
      <c r="G19" s="122" t="s">
        <v>83</v>
      </c>
      <c r="H19" s="119"/>
      <c r="I19" s="118" t="s">
        <v>83</v>
      </c>
      <c r="J19" s="120"/>
      <c r="K19" s="63" t="s">
        <v>83</v>
      </c>
      <c r="L19" s="63" t="s">
        <v>83</v>
      </c>
      <c r="M19" s="63" t="s">
        <v>83</v>
      </c>
      <c r="N19" s="63" t="s">
        <v>83</v>
      </c>
      <c r="O19" s="60" t="s">
        <v>85</v>
      </c>
      <c r="P19" s="61">
        <v>0</v>
      </c>
      <c r="Q19" s="63" t="s">
        <v>83</v>
      </c>
      <c r="R19" s="63" t="s">
        <v>83</v>
      </c>
      <c r="S19" s="63" t="s">
        <v>83</v>
      </c>
    </row>
    <row r="20" spans="2:19" ht="25.5" x14ac:dyDescent="0.25">
      <c r="B20" s="57">
        <v>5</v>
      </c>
      <c r="C20" s="115" t="s">
        <v>98</v>
      </c>
      <c r="D20" s="116"/>
      <c r="E20" s="116"/>
      <c r="F20" s="117"/>
      <c r="G20" s="115" t="s">
        <v>99</v>
      </c>
      <c r="H20" s="117"/>
      <c r="I20" s="115" t="s">
        <v>75</v>
      </c>
      <c r="J20" s="117"/>
      <c r="K20" s="58" t="s">
        <v>76</v>
      </c>
      <c r="L20" s="58" t="s">
        <v>77</v>
      </c>
      <c r="M20" s="58" t="s">
        <v>100</v>
      </c>
      <c r="N20" s="59">
        <v>83333</v>
      </c>
      <c r="O20" s="60" t="s">
        <v>79</v>
      </c>
      <c r="P20" s="61">
        <v>83333</v>
      </c>
      <c r="Q20" s="58"/>
      <c r="R20" s="58" t="s">
        <v>97</v>
      </c>
      <c r="S20" s="58" t="s">
        <v>82</v>
      </c>
    </row>
    <row r="21" spans="2:19" x14ac:dyDescent="0.25">
      <c r="B21" s="62" t="s">
        <v>83</v>
      </c>
      <c r="C21" s="118" t="s">
        <v>83</v>
      </c>
      <c r="D21" s="119"/>
      <c r="E21" s="119"/>
      <c r="F21" s="120"/>
      <c r="G21" s="118" t="s">
        <v>83</v>
      </c>
      <c r="H21" s="120"/>
      <c r="I21" s="118" t="s">
        <v>83</v>
      </c>
      <c r="J21" s="120"/>
      <c r="K21" s="63" t="s">
        <v>83</v>
      </c>
      <c r="L21" s="63" t="s">
        <v>83</v>
      </c>
      <c r="M21" s="63" t="s">
        <v>83</v>
      </c>
      <c r="N21" s="63" t="s">
        <v>83</v>
      </c>
      <c r="O21" s="60" t="s">
        <v>84</v>
      </c>
      <c r="P21" s="61">
        <v>0</v>
      </c>
      <c r="Q21" s="63" t="s">
        <v>83</v>
      </c>
      <c r="R21" s="63" t="s">
        <v>83</v>
      </c>
      <c r="S21" s="63" t="s">
        <v>83</v>
      </c>
    </row>
    <row r="22" spans="2:19" x14ac:dyDescent="0.25">
      <c r="B22" s="62" t="s">
        <v>83</v>
      </c>
      <c r="C22" s="121" t="s">
        <v>83</v>
      </c>
      <c r="D22" s="119"/>
      <c r="E22" s="119"/>
      <c r="F22" s="120"/>
      <c r="G22" s="122" t="s">
        <v>83</v>
      </c>
      <c r="H22" s="119"/>
      <c r="I22" s="118" t="s">
        <v>83</v>
      </c>
      <c r="J22" s="120"/>
      <c r="K22" s="63" t="s">
        <v>83</v>
      </c>
      <c r="L22" s="63" t="s">
        <v>83</v>
      </c>
      <c r="M22" s="63" t="s">
        <v>83</v>
      </c>
      <c r="N22" s="63" t="s">
        <v>83</v>
      </c>
      <c r="O22" s="60" t="s">
        <v>85</v>
      </c>
      <c r="P22" s="61">
        <v>0</v>
      </c>
      <c r="Q22" s="63" t="s">
        <v>83</v>
      </c>
      <c r="R22" s="63" t="s">
        <v>83</v>
      </c>
      <c r="S22" s="63" t="s">
        <v>83</v>
      </c>
    </row>
    <row r="23" spans="2:19" x14ac:dyDescent="0.25">
      <c r="B23" s="57">
        <v>6</v>
      </c>
      <c r="C23" s="115" t="s">
        <v>101</v>
      </c>
      <c r="D23" s="116"/>
      <c r="E23" s="116"/>
      <c r="F23" s="117"/>
      <c r="G23" s="115" t="s">
        <v>102</v>
      </c>
      <c r="H23" s="117"/>
      <c r="I23" s="115" t="s">
        <v>75</v>
      </c>
      <c r="J23" s="117"/>
      <c r="K23" s="58" t="s">
        <v>76</v>
      </c>
      <c r="L23" s="58" t="s">
        <v>77</v>
      </c>
      <c r="M23" s="58" t="s">
        <v>78</v>
      </c>
      <c r="N23" s="59">
        <v>100000</v>
      </c>
      <c r="O23" s="60" t="s">
        <v>79</v>
      </c>
      <c r="P23" s="61">
        <v>100000</v>
      </c>
      <c r="Q23" s="58" t="s">
        <v>80</v>
      </c>
      <c r="R23" s="58" t="s">
        <v>97</v>
      </c>
      <c r="S23" s="58" t="s">
        <v>82</v>
      </c>
    </row>
    <row r="24" spans="2:19" x14ac:dyDescent="0.25">
      <c r="B24" s="62" t="s">
        <v>83</v>
      </c>
      <c r="C24" s="118" t="s">
        <v>83</v>
      </c>
      <c r="D24" s="119"/>
      <c r="E24" s="119"/>
      <c r="F24" s="120"/>
      <c r="G24" s="118" t="s">
        <v>83</v>
      </c>
      <c r="H24" s="120"/>
      <c r="I24" s="118" t="s">
        <v>83</v>
      </c>
      <c r="J24" s="120"/>
      <c r="K24" s="63" t="s">
        <v>83</v>
      </c>
      <c r="L24" s="63" t="s">
        <v>83</v>
      </c>
      <c r="M24" s="63" t="s">
        <v>83</v>
      </c>
      <c r="N24" s="63" t="s">
        <v>83</v>
      </c>
      <c r="O24" s="60" t="s">
        <v>84</v>
      </c>
      <c r="P24" s="61">
        <v>0</v>
      </c>
      <c r="Q24" s="63" t="s">
        <v>83</v>
      </c>
      <c r="R24" s="63" t="s">
        <v>83</v>
      </c>
      <c r="S24" s="63" t="s">
        <v>83</v>
      </c>
    </row>
    <row r="25" spans="2:19" x14ac:dyDescent="0.25">
      <c r="B25" s="62" t="s">
        <v>83</v>
      </c>
      <c r="C25" s="121" t="s">
        <v>83</v>
      </c>
      <c r="D25" s="119"/>
      <c r="E25" s="119"/>
      <c r="F25" s="120"/>
      <c r="G25" s="122" t="s">
        <v>83</v>
      </c>
      <c r="H25" s="119"/>
      <c r="I25" s="118" t="s">
        <v>83</v>
      </c>
      <c r="J25" s="120"/>
      <c r="K25" s="63" t="s">
        <v>83</v>
      </c>
      <c r="L25" s="63" t="s">
        <v>83</v>
      </c>
      <c r="M25" s="63"/>
      <c r="N25" s="63" t="s">
        <v>83</v>
      </c>
      <c r="O25" s="60" t="s">
        <v>85</v>
      </c>
      <c r="P25" s="61">
        <v>0</v>
      </c>
      <c r="Q25" s="63" t="s">
        <v>83</v>
      </c>
      <c r="R25" s="63" t="s">
        <v>83</v>
      </c>
      <c r="S25" s="63" t="s">
        <v>83</v>
      </c>
    </row>
    <row r="26" spans="2:19" ht="25.5" x14ac:dyDescent="0.25">
      <c r="B26" s="57">
        <v>7</v>
      </c>
      <c r="C26" s="115" t="s">
        <v>103</v>
      </c>
      <c r="D26" s="116"/>
      <c r="E26" s="116"/>
      <c r="F26" s="117"/>
      <c r="G26" s="115" t="s">
        <v>104</v>
      </c>
      <c r="H26" s="117"/>
      <c r="I26" s="115" t="s">
        <v>75</v>
      </c>
      <c r="J26" s="117"/>
      <c r="K26" s="58" t="s">
        <v>76</v>
      </c>
      <c r="L26" s="58" t="s">
        <v>92</v>
      </c>
      <c r="M26" s="58" t="s">
        <v>100</v>
      </c>
      <c r="N26" s="59">
        <v>95000</v>
      </c>
      <c r="O26" s="60" t="s">
        <v>79</v>
      </c>
      <c r="P26" s="61">
        <v>95000</v>
      </c>
      <c r="Q26" s="58"/>
      <c r="R26" s="58" t="s">
        <v>105</v>
      </c>
      <c r="S26" s="58" t="s">
        <v>82</v>
      </c>
    </row>
    <row r="27" spans="2:19" x14ac:dyDescent="0.25">
      <c r="B27" s="62" t="s">
        <v>83</v>
      </c>
      <c r="C27" s="118" t="s">
        <v>83</v>
      </c>
      <c r="D27" s="119"/>
      <c r="E27" s="119"/>
      <c r="F27" s="120"/>
      <c r="G27" s="118" t="s">
        <v>83</v>
      </c>
      <c r="H27" s="120"/>
      <c r="I27" s="118" t="s">
        <v>83</v>
      </c>
      <c r="J27" s="120"/>
      <c r="K27" s="63" t="s">
        <v>83</v>
      </c>
      <c r="L27" s="63" t="s">
        <v>83</v>
      </c>
      <c r="M27" s="63" t="s">
        <v>83</v>
      </c>
      <c r="N27" s="63" t="s">
        <v>83</v>
      </c>
      <c r="O27" s="60" t="s">
        <v>84</v>
      </c>
      <c r="P27" s="61">
        <v>0</v>
      </c>
      <c r="Q27" s="63" t="s">
        <v>83</v>
      </c>
      <c r="R27" s="63" t="s">
        <v>83</v>
      </c>
      <c r="S27" s="63" t="s">
        <v>83</v>
      </c>
    </row>
    <row r="28" spans="2:19" x14ac:dyDescent="0.25">
      <c r="B28" s="62" t="s">
        <v>83</v>
      </c>
      <c r="C28" s="121" t="s">
        <v>83</v>
      </c>
      <c r="D28" s="119"/>
      <c r="E28" s="119"/>
      <c r="F28" s="120"/>
      <c r="G28" s="122" t="s">
        <v>83</v>
      </c>
      <c r="H28" s="119"/>
      <c r="I28" s="118" t="s">
        <v>83</v>
      </c>
      <c r="J28" s="120"/>
      <c r="K28" s="63" t="s">
        <v>83</v>
      </c>
      <c r="L28" s="63" t="s">
        <v>83</v>
      </c>
      <c r="M28" s="63" t="s">
        <v>83</v>
      </c>
      <c r="N28" s="63" t="s">
        <v>83</v>
      </c>
      <c r="O28" s="60" t="s">
        <v>85</v>
      </c>
      <c r="P28" s="61">
        <v>0</v>
      </c>
      <c r="Q28" s="63" t="s">
        <v>83</v>
      </c>
      <c r="R28" s="63" t="s">
        <v>83</v>
      </c>
      <c r="S28" s="63" t="s">
        <v>83</v>
      </c>
    </row>
    <row r="29" spans="2:19" x14ac:dyDescent="0.25">
      <c r="B29" s="57">
        <v>8</v>
      </c>
      <c r="C29" s="115" t="s">
        <v>106</v>
      </c>
      <c r="D29" s="116"/>
      <c r="E29" s="116"/>
      <c r="F29" s="117"/>
      <c r="G29" s="115" t="s">
        <v>107</v>
      </c>
      <c r="H29" s="117"/>
      <c r="I29" s="115" t="s">
        <v>75</v>
      </c>
      <c r="J29" s="117"/>
      <c r="K29" s="58" t="s">
        <v>76</v>
      </c>
      <c r="L29" s="58" t="s">
        <v>77</v>
      </c>
      <c r="M29" s="58" t="s">
        <v>78</v>
      </c>
      <c r="N29" s="59">
        <v>291667</v>
      </c>
      <c r="O29" s="60" t="s">
        <v>79</v>
      </c>
      <c r="P29" s="61">
        <v>291667</v>
      </c>
      <c r="Q29" s="58" t="s">
        <v>80</v>
      </c>
      <c r="R29" s="58" t="s">
        <v>108</v>
      </c>
      <c r="S29" s="58" t="s">
        <v>82</v>
      </c>
    </row>
    <row r="30" spans="2:19" x14ac:dyDescent="0.25">
      <c r="B30" s="62" t="s">
        <v>83</v>
      </c>
      <c r="C30" s="118" t="s">
        <v>83</v>
      </c>
      <c r="D30" s="119"/>
      <c r="E30" s="119"/>
      <c r="F30" s="120"/>
      <c r="G30" s="118" t="s">
        <v>83</v>
      </c>
      <c r="H30" s="120"/>
      <c r="I30" s="118" t="s">
        <v>83</v>
      </c>
      <c r="J30" s="120"/>
      <c r="K30" s="63" t="s">
        <v>83</v>
      </c>
      <c r="L30" s="63" t="s">
        <v>83</v>
      </c>
      <c r="M30" s="63" t="s">
        <v>83</v>
      </c>
      <c r="N30" s="63" t="s">
        <v>83</v>
      </c>
      <c r="O30" s="60" t="s">
        <v>84</v>
      </c>
      <c r="P30" s="61">
        <v>0</v>
      </c>
      <c r="Q30" s="63" t="s">
        <v>83</v>
      </c>
      <c r="R30" s="63" t="s">
        <v>83</v>
      </c>
      <c r="S30" s="63" t="s">
        <v>83</v>
      </c>
    </row>
    <row r="31" spans="2:19" x14ac:dyDescent="0.25">
      <c r="B31" s="62" t="s">
        <v>83</v>
      </c>
      <c r="C31" s="121" t="s">
        <v>83</v>
      </c>
      <c r="D31" s="119"/>
      <c r="E31" s="119"/>
      <c r="F31" s="120"/>
      <c r="G31" s="122" t="s">
        <v>83</v>
      </c>
      <c r="H31" s="119"/>
      <c r="I31" s="118" t="s">
        <v>83</v>
      </c>
      <c r="J31" s="120"/>
      <c r="K31" s="63" t="s">
        <v>83</v>
      </c>
      <c r="L31" s="63" t="s">
        <v>83</v>
      </c>
      <c r="M31" s="63" t="s">
        <v>83</v>
      </c>
      <c r="N31" s="63" t="s">
        <v>83</v>
      </c>
      <c r="O31" s="60" t="s">
        <v>85</v>
      </c>
      <c r="P31" s="61">
        <v>0</v>
      </c>
      <c r="Q31" s="63" t="s">
        <v>83</v>
      </c>
      <c r="R31" s="63" t="s">
        <v>83</v>
      </c>
      <c r="S31" s="63" t="s">
        <v>83</v>
      </c>
    </row>
    <row r="32" spans="2:19" x14ac:dyDescent="0.25">
      <c r="B32" s="57">
        <v>9</v>
      </c>
      <c r="C32" s="115" t="s">
        <v>109</v>
      </c>
      <c r="D32" s="116"/>
      <c r="E32" s="116"/>
      <c r="F32" s="117"/>
      <c r="G32" s="115" t="s">
        <v>110</v>
      </c>
      <c r="H32" s="117"/>
      <c r="I32" s="115" t="s">
        <v>75</v>
      </c>
      <c r="J32" s="117"/>
      <c r="K32" s="58" t="s">
        <v>76</v>
      </c>
      <c r="L32" s="58" t="s">
        <v>77</v>
      </c>
      <c r="M32" s="58" t="s">
        <v>78</v>
      </c>
      <c r="N32" s="59">
        <v>100000</v>
      </c>
      <c r="O32" s="60" t="s">
        <v>79</v>
      </c>
      <c r="P32" s="61">
        <v>100000</v>
      </c>
      <c r="Q32" s="58" t="s">
        <v>80</v>
      </c>
      <c r="R32" s="58" t="s">
        <v>105</v>
      </c>
      <c r="S32" s="58" t="s">
        <v>82</v>
      </c>
    </row>
    <row r="33" spans="2:19" x14ac:dyDescent="0.25">
      <c r="B33" s="62" t="s">
        <v>83</v>
      </c>
      <c r="C33" s="118" t="s">
        <v>83</v>
      </c>
      <c r="D33" s="119"/>
      <c r="E33" s="119"/>
      <c r="F33" s="120"/>
      <c r="G33" s="118" t="s">
        <v>83</v>
      </c>
      <c r="H33" s="120"/>
      <c r="I33" s="118" t="s">
        <v>83</v>
      </c>
      <c r="J33" s="120"/>
      <c r="K33" s="63" t="s">
        <v>83</v>
      </c>
      <c r="L33" s="63" t="s">
        <v>83</v>
      </c>
      <c r="M33" s="63" t="s">
        <v>83</v>
      </c>
      <c r="N33" s="63" t="s">
        <v>83</v>
      </c>
      <c r="O33" s="60" t="s">
        <v>84</v>
      </c>
      <c r="P33" s="61">
        <v>0</v>
      </c>
      <c r="Q33" s="63" t="s">
        <v>83</v>
      </c>
      <c r="R33" s="63" t="s">
        <v>83</v>
      </c>
      <c r="S33" s="63" t="s">
        <v>83</v>
      </c>
    </row>
    <row r="34" spans="2:19" x14ac:dyDescent="0.25">
      <c r="B34" s="62" t="s">
        <v>83</v>
      </c>
      <c r="C34" s="121" t="s">
        <v>83</v>
      </c>
      <c r="D34" s="119"/>
      <c r="E34" s="119"/>
      <c r="F34" s="120"/>
      <c r="G34" s="122" t="s">
        <v>83</v>
      </c>
      <c r="H34" s="119"/>
      <c r="I34" s="118" t="s">
        <v>83</v>
      </c>
      <c r="J34" s="120"/>
      <c r="K34" s="63" t="s">
        <v>83</v>
      </c>
      <c r="L34" s="63" t="s">
        <v>83</v>
      </c>
      <c r="M34" s="63" t="s">
        <v>83</v>
      </c>
      <c r="N34" s="63" t="s">
        <v>83</v>
      </c>
      <c r="O34" s="60" t="s">
        <v>85</v>
      </c>
      <c r="P34" s="61">
        <v>0</v>
      </c>
      <c r="Q34" s="63" t="s">
        <v>83</v>
      </c>
      <c r="R34" s="63" t="s">
        <v>83</v>
      </c>
      <c r="S34" s="63" t="s">
        <v>83</v>
      </c>
    </row>
    <row r="35" spans="2:19" x14ac:dyDescent="0.25">
      <c r="B35" s="57">
        <v>10</v>
      </c>
      <c r="C35" s="115" t="s">
        <v>111</v>
      </c>
      <c r="D35" s="116"/>
      <c r="E35" s="116"/>
      <c r="F35" s="117"/>
      <c r="G35" s="115" t="s">
        <v>112</v>
      </c>
      <c r="H35" s="117"/>
      <c r="I35" s="115" t="s">
        <v>75</v>
      </c>
      <c r="J35" s="117"/>
      <c r="K35" s="58" t="s">
        <v>76</v>
      </c>
      <c r="L35" s="58" t="s">
        <v>92</v>
      </c>
      <c r="M35" s="58" t="s">
        <v>78</v>
      </c>
      <c r="N35" s="59">
        <v>100000</v>
      </c>
      <c r="O35" s="60" t="s">
        <v>79</v>
      </c>
      <c r="P35" s="61">
        <v>100000</v>
      </c>
      <c r="Q35" s="58" t="s">
        <v>80</v>
      </c>
      <c r="R35" s="58" t="s">
        <v>88</v>
      </c>
      <c r="S35" s="58" t="s">
        <v>82</v>
      </c>
    </row>
    <row r="36" spans="2:19" x14ac:dyDescent="0.25">
      <c r="B36" s="62" t="s">
        <v>83</v>
      </c>
      <c r="C36" s="118" t="s">
        <v>83</v>
      </c>
      <c r="D36" s="119"/>
      <c r="E36" s="119"/>
      <c r="F36" s="120"/>
      <c r="G36" s="118" t="s">
        <v>83</v>
      </c>
      <c r="H36" s="120"/>
      <c r="I36" s="118" t="s">
        <v>83</v>
      </c>
      <c r="J36" s="120"/>
      <c r="K36" s="63" t="s">
        <v>83</v>
      </c>
      <c r="L36" s="63" t="s">
        <v>83</v>
      </c>
      <c r="M36" s="63" t="s">
        <v>83</v>
      </c>
      <c r="N36" s="63" t="s">
        <v>83</v>
      </c>
      <c r="O36" s="60" t="s">
        <v>84</v>
      </c>
      <c r="P36" s="61">
        <v>0</v>
      </c>
      <c r="Q36" s="63" t="s">
        <v>83</v>
      </c>
      <c r="R36" s="63" t="s">
        <v>83</v>
      </c>
      <c r="S36" s="63" t="s">
        <v>83</v>
      </c>
    </row>
    <row r="37" spans="2:19" x14ac:dyDescent="0.25">
      <c r="B37" s="62" t="s">
        <v>83</v>
      </c>
      <c r="C37" s="121" t="s">
        <v>83</v>
      </c>
      <c r="D37" s="119"/>
      <c r="E37" s="119"/>
      <c r="F37" s="120"/>
      <c r="G37" s="122" t="s">
        <v>83</v>
      </c>
      <c r="H37" s="119"/>
      <c r="I37" s="118" t="s">
        <v>83</v>
      </c>
      <c r="J37" s="120"/>
      <c r="K37" s="63" t="s">
        <v>83</v>
      </c>
      <c r="L37" s="63" t="s">
        <v>83</v>
      </c>
      <c r="M37" s="63" t="s">
        <v>83</v>
      </c>
      <c r="N37" s="63" t="s">
        <v>83</v>
      </c>
      <c r="O37" s="60" t="s">
        <v>85</v>
      </c>
      <c r="P37" s="61">
        <v>0</v>
      </c>
      <c r="Q37" s="63" t="s">
        <v>83</v>
      </c>
      <c r="R37" s="63" t="s">
        <v>83</v>
      </c>
      <c r="S37" s="63" t="s">
        <v>83</v>
      </c>
    </row>
    <row r="38" spans="2:19" x14ac:dyDescent="0.25">
      <c r="B38" s="57">
        <v>11</v>
      </c>
      <c r="C38" s="115" t="s">
        <v>113</v>
      </c>
      <c r="D38" s="116"/>
      <c r="E38" s="116"/>
      <c r="F38" s="117"/>
      <c r="G38" s="115" t="s">
        <v>114</v>
      </c>
      <c r="H38" s="117"/>
      <c r="I38" s="115" t="s">
        <v>75</v>
      </c>
      <c r="J38" s="117"/>
      <c r="K38" s="58" t="s">
        <v>76</v>
      </c>
      <c r="L38" s="58" t="s">
        <v>77</v>
      </c>
      <c r="M38" s="58" t="s">
        <v>78</v>
      </c>
      <c r="N38" s="59">
        <v>358333</v>
      </c>
      <c r="O38" s="60" t="s">
        <v>79</v>
      </c>
      <c r="P38" s="61">
        <v>358333</v>
      </c>
      <c r="Q38" s="58" t="s">
        <v>80</v>
      </c>
      <c r="R38" s="58" t="s">
        <v>105</v>
      </c>
      <c r="S38" s="58" t="s">
        <v>82</v>
      </c>
    </row>
    <row r="39" spans="2:19" x14ac:dyDescent="0.25">
      <c r="B39" s="62" t="s">
        <v>83</v>
      </c>
      <c r="C39" s="118" t="s">
        <v>83</v>
      </c>
      <c r="D39" s="119"/>
      <c r="E39" s="119"/>
      <c r="F39" s="120"/>
      <c r="G39" s="118" t="s">
        <v>83</v>
      </c>
      <c r="H39" s="120"/>
      <c r="I39" s="118" t="s">
        <v>83</v>
      </c>
      <c r="J39" s="120"/>
      <c r="K39" s="63" t="s">
        <v>83</v>
      </c>
      <c r="L39" s="63" t="s">
        <v>83</v>
      </c>
      <c r="M39" s="63" t="s">
        <v>83</v>
      </c>
      <c r="N39" s="63" t="s">
        <v>83</v>
      </c>
      <c r="O39" s="60" t="s">
        <v>84</v>
      </c>
      <c r="P39" s="61">
        <v>0</v>
      </c>
      <c r="Q39" s="63" t="s">
        <v>83</v>
      </c>
      <c r="R39" s="63" t="s">
        <v>83</v>
      </c>
      <c r="S39" s="63" t="s">
        <v>83</v>
      </c>
    </row>
    <row r="40" spans="2:19" x14ac:dyDescent="0.25">
      <c r="B40" s="62" t="s">
        <v>83</v>
      </c>
      <c r="C40" s="121" t="s">
        <v>83</v>
      </c>
      <c r="D40" s="119"/>
      <c r="E40" s="119"/>
      <c r="F40" s="120"/>
      <c r="G40" s="122" t="s">
        <v>83</v>
      </c>
      <c r="H40" s="119"/>
      <c r="I40" s="118" t="s">
        <v>83</v>
      </c>
      <c r="J40" s="120"/>
      <c r="K40" s="63" t="s">
        <v>83</v>
      </c>
      <c r="L40" s="63" t="s">
        <v>83</v>
      </c>
      <c r="M40" s="63" t="s">
        <v>83</v>
      </c>
      <c r="N40" s="63" t="s">
        <v>83</v>
      </c>
      <c r="O40" s="60" t="s">
        <v>85</v>
      </c>
      <c r="P40" s="61">
        <v>0</v>
      </c>
      <c r="Q40" s="63" t="s">
        <v>83</v>
      </c>
      <c r="R40" s="63" t="s">
        <v>83</v>
      </c>
      <c r="S40" s="63" t="s">
        <v>83</v>
      </c>
    </row>
    <row r="41" spans="2:19" x14ac:dyDescent="0.25">
      <c r="B41" s="57">
        <v>12</v>
      </c>
      <c r="C41" s="115" t="s">
        <v>33</v>
      </c>
      <c r="D41" s="116"/>
      <c r="E41" s="116"/>
      <c r="F41" s="117"/>
      <c r="G41" s="115" t="s">
        <v>115</v>
      </c>
      <c r="H41" s="117"/>
      <c r="I41" s="115" t="s">
        <v>75</v>
      </c>
      <c r="J41" s="117"/>
      <c r="K41" s="58" t="s">
        <v>76</v>
      </c>
      <c r="L41" s="58" t="s">
        <v>77</v>
      </c>
      <c r="M41" s="58" t="s">
        <v>78</v>
      </c>
      <c r="N41" s="59">
        <v>100000</v>
      </c>
      <c r="O41" s="60" t="s">
        <v>79</v>
      </c>
      <c r="P41" s="61">
        <v>100000</v>
      </c>
      <c r="Q41" s="58" t="s">
        <v>80</v>
      </c>
      <c r="R41" s="58" t="s">
        <v>97</v>
      </c>
      <c r="S41" s="58" t="s">
        <v>82</v>
      </c>
    </row>
    <row r="42" spans="2:19" x14ac:dyDescent="0.25">
      <c r="B42" s="62" t="s">
        <v>83</v>
      </c>
      <c r="C42" s="118" t="s">
        <v>83</v>
      </c>
      <c r="D42" s="119"/>
      <c r="E42" s="119"/>
      <c r="F42" s="120"/>
      <c r="G42" s="118" t="s">
        <v>83</v>
      </c>
      <c r="H42" s="120"/>
      <c r="I42" s="118" t="s">
        <v>83</v>
      </c>
      <c r="J42" s="120"/>
      <c r="K42" s="63" t="s">
        <v>83</v>
      </c>
      <c r="L42" s="63" t="s">
        <v>83</v>
      </c>
      <c r="M42" s="63" t="s">
        <v>83</v>
      </c>
      <c r="N42" s="63" t="s">
        <v>83</v>
      </c>
      <c r="O42" s="60" t="s">
        <v>84</v>
      </c>
      <c r="P42" s="61">
        <v>0</v>
      </c>
      <c r="Q42" s="63" t="s">
        <v>83</v>
      </c>
      <c r="R42" s="63" t="s">
        <v>83</v>
      </c>
      <c r="S42" s="63" t="s">
        <v>83</v>
      </c>
    </row>
    <row r="43" spans="2:19" x14ac:dyDescent="0.25">
      <c r="B43" s="62" t="s">
        <v>83</v>
      </c>
      <c r="C43" s="121" t="s">
        <v>83</v>
      </c>
      <c r="D43" s="119"/>
      <c r="E43" s="119"/>
      <c r="F43" s="120"/>
      <c r="G43" s="122" t="s">
        <v>83</v>
      </c>
      <c r="H43" s="119"/>
      <c r="I43" s="118" t="s">
        <v>83</v>
      </c>
      <c r="J43" s="120"/>
      <c r="K43" s="63" t="s">
        <v>83</v>
      </c>
      <c r="L43" s="63" t="s">
        <v>83</v>
      </c>
      <c r="M43" s="63" t="s">
        <v>83</v>
      </c>
      <c r="N43" s="63" t="s">
        <v>83</v>
      </c>
      <c r="O43" s="60" t="s">
        <v>85</v>
      </c>
      <c r="P43" s="61">
        <v>0</v>
      </c>
      <c r="Q43" s="63" t="s">
        <v>83</v>
      </c>
      <c r="R43" s="63" t="s">
        <v>83</v>
      </c>
      <c r="S43" s="63" t="s">
        <v>83</v>
      </c>
    </row>
    <row r="44" spans="2:19" x14ac:dyDescent="0.25">
      <c r="B44" s="57">
        <v>13</v>
      </c>
      <c r="C44" s="115" t="s">
        <v>116</v>
      </c>
      <c r="D44" s="116"/>
      <c r="E44" s="116"/>
      <c r="F44" s="117"/>
      <c r="G44" s="115" t="s">
        <v>90</v>
      </c>
      <c r="H44" s="117"/>
      <c r="I44" s="115" t="s">
        <v>75</v>
      </c>
      <c r="J44" s="117"/>
      <c r="K44" s="58" t="s">
        <v>76</v>
      </c>
      <c r="L44" s="58" t="s">
        <v>92</v>
      </c>
      <c r="M44" s="58" t="s">
        <v>78</v>
      </c>
      <c r="N44" s="59">
        <v>350000</v>
      </c>
      <c r="O44" s="60" t="s">
        <v>79</v>
      </c>
      <c r="P44" s="61">
        <v>350000</v>
      </c>
      <c r="Q44" s="58" t="s">
        <v>80</v>
      </c>
      <c r="R44" s="58" t="s">
        <v>81</v>
      </c>
      <c r="S44" s="58" t="s">
        <v>82</v>
      </c>
    </row>
    <row r="45" spans="2:19" x14ac:dyDescent="0.25">
      <c r="B45" s="62" t="s">
        <v>83</v>
      </c>
      <c r="C45" s="118" t="s">
        <v>83</v>
      </c>
      <c r="D45" s="119"/>
      <c r="E45" s="119"/>
      <c r="F45" s="120"/>
      <c r="G45" s="118" t="s">
        <v>83</v>
      </c>
      <c r="H45" s="120"/>
      <c r="I45" s="118" t="s">
        <v>83</v>
      </c>
      <c r="J45" s="120"/>
      <c r="K45" s="63" t="s">
        <v>83</v>
      </c>
      <c r="L45" s="63" t="s">
        <v>83</v>
      </c>
      <c r="M45" s="63" t="s">
        <v>83</v>
      </c>
      <c r="N45" s="63" t="s">
        <v>83</v>
      </c>
      <c r="O45" s="60" t="s">
        <v>84</v>
      </c>
      <c r="P45" s="61">
        <v>0</v>
      </c>
      <c r="Q45" s="63" t="s">
        <v>83</v>
      </c>
      <c r="R45" s="63" t="s">
        <v>83</v>
      </c>
      <c r="S45" s="63" t="s">
        <v>83</v>
      </c>
    </row>
    <row r="46" spans="2:19" x14ac:dyDescent="0.25">
      <c r="B46" s="64" t="s">
        <v>83</v>
      </c>
      <c r="C46" s="110" t="s">
        <v>83</v>
      </c>
      <c r="D46" s="111"/>
      <c r="E46" s="111"/>
      <c r="F46" s="112"/>
      <c r="G46" s="113" t="s">
        <v>83</v>
      </c>
      <c r="H46" s="111"/>
      <c r="I46" s="114" t="s">
        <v>83</v>
      </c>
      <c r="J46" s="112"/>
      <c r="K46" s="65" t="s">
        <v>83</v>
      </c>
      <c r="L46" s="65" t="s">
        <v>83</v>
      </c>
      <c r="M46" s="65" t="s">
        <v>83</v>
      </c>
      <c r="N46" s="65" t="s">
        <v>83</v>
      </c>
      <c r="O46" s="60" t="s">
        <v>85</v>
      </c>
      <c r="P46" s="61">
        <v>0</v>
      </c>
      <c r="Q46" s="65" t="s">
        <v>83</v>
      </c>
      <c r="R46" s="65" t="s">
        <v>83</v>
      </c>
      <c r="S46" s="65" t="s">
        <v>83</v>
      </c>
    </row>
  </sheetData>
  <mergeCells count="124">
    <mergeCell ref="A1:G1"/>
    <mergeCell ref="A3:C3"/>
    <mergeCell ref="A5:C5"/>
    <mergeCell ref="E5:I5"/>
    <mergeCell ref="C7:F7"/>
    <mergeCell ref="G7:H7"/>
    <mergeCell ref="I7:J7"/>
    <mergeCell ref="C10:F10"/>
    <mergeCell ref="G10:H10"/>
    <mergeCell ref="I10:J10"/>
    <mergeCell ref="C11:F11"/>
    <mergeCell ref="G11:H11"/>
    <mergeCell ref="I11:J11"/>
    <mergeCell ref="C8:F8"/>
    <mergeCell ref="G8:H8"/>
    <mergeCell ref="I8:J8"/>
    <mergeCell ref="C9:F9"/>
    <mergeCell ref="G9:H9"/>
    <mergeCell ref="I9:J9"/>
    <mergeCell ref="C14:F14"/>
    <mergeCell ref="G14:H14"/>
    <mergeCell ref="I14:J14"/>
    <mergeCell ref="C15:F15"/>
    <mergeCell ref="G15:H15"/>
    <mergeCell ref="I15:J15"/>
    <mergeCell ref="C12:F12"/>
    <mergeCell ref="G12:H12"/>
    <mergeCell ref="I12:J12"/>
    <mergeCell ref="C13:F13"/>
    <mergeCell ref="G13:H13"/>
    <mergeCell ref="I13:J13"/>
    <mergeCell ref="C18:F18"/>
    <mergeCell ref="G18:H18"/>
    <mergeCell ref="I18:J18"/>
    <mergeCell ref="C19:F19"/>
    <mergeCell ref="G19:H19"/>
    <mergeCell ref="I19:J19"/>
    <mergeCell ref="C16:F16"/>
    <mergeCell ref="G16:H16"/>
    <mergeCell ref="I16:J16"/>
    <mergeCell ref="C17:F17"/>
    <mergeCell ref="G17:H17"/>
    <mergeCell ref="I17:J17"/>
    <mergeCell ref="C22:F22"/>
    <mergeCell ref="G22:H22"/>
    <mergeCell ref="I22:J22"/>
    <mergeCell ref="C23:F23"/>
    <mergeCell ref="G23:H23"/>
    <mergeCell ref="I23:J23"/>
    <mergeCell ref="C20:F20"/>
    <mergeCell ref="G20:H20"/>
    <mergeCell ref="I20:J20"/>
    <mergeCell ref="C21:F21"/>
    <mergeCell ref="G21:H21"/>
    <mergeCell ref="I21:J21"/>
    <mergeCell ref="C26:F26"/>
    <mergeCell ref="G26:H26"/>
    <mergeCell ref="I26:J26"/>
    <mergeCell ref="C27:F27"/>
    <mergeCell ref="G27:H27"/>
    <mergeCell ref="I27:J27"/>
    <mergeCell ref="C24:F24"/>
    <mergeCell ref="G24:H24"/>
    <mergeCell ref="I24:J24"/>
    <mergeCell ref="C25:F25"/>
    <mergeCell ref="G25:H25"/>
    <mergeCell ref="I25:J25"/>
    <mergeCell ref="C30:F30"/>
    <mergeCell ref="G30:H30"/>
    <mergeCell ref="I30:J30"/>
    <mergeCell ref="C31:F31"/>
    <mergeCell ref="G31:H31"/>
    <mergeCell ref="I31:J31"/>
    <mergeCell ref="C28:F28"/>
    <mergeCell ref="G28:H28"/>
    <mergeCell ref="I28:J28"/>
    <mergeCell ref="C29:F29"/>
    <mergeCell ref="G29:H29"/>
    <mergeCell ref="I29:J29"/>
    <mergeCell ref="C34:F34"/>
    <mergeCell ref="G34:H34"/>
    <mergeCell ref="I34:J34"/>
    <mergeCell ref="C35:F35"/>
    <mergeCell ref="G35:H35"/>
    <mergeCell ref="I35:J35"/>
    <mergeCell ref="C32:F32"/>
    <mergeCell ref="G32:H32"/>
    <mergeCell ref="I32:J32"/>
    <mergeCell ref="C33:F33"/>
    <mergeCell ref="G33:H33"/>
    <mergeCell ref="I33:J33"/>
    <mergeCell ref="C38:F38"/>
    <mergeCell ref="G38:H38"/>
    <mergeCell ref="I38:J38"/>
    <mergeCell ref="C39:F39"/>
    <mergeCell ref="G39:H39"/>
    <mergeCell ref="I39:J39"/>
    <mergeCell ref="C36:F36"/>
    <mergeCell ref="G36:H36"/>
    <mergeCell ref="I36:J36"/>
    <mergeCell ref="C37:F37"/>
    <mergeCell ref="G37:H37"/>
    <mergeCell ref="I37:J37"/>
    <mergeCell ref="C42:F42"/>
    <mergeCell ref="G42:H42"/>
    <mergeCell ref="I42:J42"/>
    <mergeCell ref="C43:F43"/>
    <mergeCell ref="G43:H43"/>
    <mergeCell ref="I43:J43"/>
    <mergeCell ref="C40:F40"/>
    <mergeCell ref="G40:H40"/>
    <mergeCell ref="I40:J40"/>
    <mergeCell ref="C41:F41"/>
    <mergeCell ref="G41:H41"/>
    <mergeCell ref="I41:J41"/>
    <mergeCell ref="C46:F46"/>
    <mergeCell ref="G46:H46"/>
    <mergeCell ref="I46:J46"/>
    <mergeCell ref="C44:F44"/>
    <mergeCell ref="G44:H44"/>
    <mergeCell ref="I44:J44"/>
    <mergeCell ref="C45:F45"/>
    <mergeCell ref="G45:H45"/>
    <mergeCell ref="I45:J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thesari 2022</vt:lpstr>
      <vt:lpstr>app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2022-01-18T10:54:39Z</dcterms:modified>
</cp:coreProperties>
</file>